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navno-my.sharepoint.com/personal/ashild_male_kalsto_nav_no/Documents/Documents/"/>
    </mc:Choice>
  </mc:AlternateContent>
  <xr:revisionPtr revIDLastSave="0" documentId="8_{8598BAE3-C2AE-46F9-BAA7-A690412192EB}" xr6:coauthVersionLast="47" xr6:coauthVersionMax="47" xr10:uidLastSave="{00000000-0000-0000-0000-000000000000}"/>
  <bookViews>
    <workbookView xWindow="-110" yWindow="-110" windowWidth="19420" windowHeight="10420" xr2:uid="{7326B7F4-D351-4623-B6A7-CAF53BAE6617}"/>
  </bookViews>
  <sheets>
    <sheet name="Veiledning" sheetId="21" r:id="rId1"/>
    <sheet name="figur 3.1 framskriving i alt" sheetId="17" r:id="rId2"/>
    <sheet name="figur 3.2 framskriving alder" sheetId="18" r:id="rId3"/>
    <sheet name="figur 10.1 samfunnstrender" sheetId="19" r:id="rId4"/>
    <sheet name="figur 10.2 kjennskap" sheetId="20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21" l="1"/>
  <c r="A13" i="21"/>
  <c r="A12" i="21"/>
  <c r="A11" i="21"/>
  <c r="U11" i="20"/>
  <c r="T11" i="20"/>
  <c r="S11" i="20"/>
  <c r="R11" i="20"/>
  <c r="U10" i="20"/>
  <c r="T10" i="20"/>
  <c r="S10" i="20"/>
  <c r="R10" i="20"/>
  <c r="U9" i="20"/>
  <c r="T9" i="20"/>
  <c r="S9" i="20"/>
  <c r="R9" i="20"/>
  <c r="V26" i="19"/>
  <c r="U26" i="19"/>
  <c r="V25" i="19"/>
  <c r="U25" i="19"/>
  <c r="V24" i="19"/>
  <c r="U24" i="19"/>
  <c r="V23" i="19"/>
  <c r="U23" i="19"/>
  <c r="V22" i="19"/>
  <c r="U22" i="19"/>
  <c r="V21" i="19"/>
  <c r="U21" i="19"/>
  <c r="V20" i="19"/>
  <c r="U20" i="19"/>
  <c r="V19" i="19"/>
  <c r="U19" i="19"/>
  <c r="V18" i="19"/>
  <c r="U18" i="19"/>
  <c r="V17" i="19"/>
  <c r="U17" i="19"/>
  <c r="V16" i="19"/>
  <c r="U16" i="19"/>
  <c r="V15" i="19"/>
  <c r="U15" i="19"/>
  <c r="V14" i="19"/>
  <c r="U14" i="19"/>
  <c r="V13" i="19"/>
  <c r="U13" i="19"/>
  <c r="V12" i="19"/>
  <c r="U12" i="19"/>
  <c r="V11" i="19"/>
  <c r="U11" i="19"/>
  <c r="V10" i="19"/>
  <c r="U10" i="19"/>
  <c r="V9" i="19"/>
  <c r="U9" i="19"/>
  <c r="V8" i="19"/>
  <c r="U8" i="19"/>
  <c r="V7" i="19"/>
  <c r="U7" i="19"/>
  <c r="V6" i="19"/>
  <c r="U6" i="19"/>
  <c r="AA410" i="18"/>
  <c r="Z410" i="18"/>
  <c r="Y410" i="18"/>
  <c r="X410" i="18"/>
  <c r="W410" i="18"/>
  <c r="V410" i="18"/>
  <c r="U410" i="18"/>
  <c r="T410" i="18"/>
  <c r="AA409" i="18"/>
  <c r="Z409" i="18"/>
  <c r="Y409" i="18"/>
  <c r="X409" i="18"/>
  <c r="W409" i="18"/>
  <c r="V409" i="18"/>
  <c r="U409" i="18"/>
  <c r="T409" i="18"/>
  <c r="AA408" i="18"/>
  <c r="Z408" i="18"/>
  <c r="Y408" i="18"/>
  <c r="X408" i="18"/>
  <c r="W408" i="18"/>
  <c r="V408" i="18"/>
  <c r="U408" i="18"/>
  <c r="T408" i="18"/>
  <c r="AA407" i="18"/>
  <c r="Z407" i="18"/>
  <c r="Y407" i="18"/>
  <c r="X407" i="18"/>
  <c r="W407" i="18"/>
  <c r="V407" i="18"/>
  <c r="U407" i="18"/>
  <c r="T407" i="18"/>
  <c r="AA406" i="18"/>
  <c r="Z406" i="18"/>
  <c r="Y406" i="18"/>
  <c r="X406" i="18"/>
  <c r="W406" i="18"/>
  <c r="V406" i="18"/>
  <c r="U406" i="18"/>
  <c r="T406" i="18"/>
  <c r="AA405" i="18"/>
  <c r="Z405" i="18"/>
  <c r="Y405" i="18"/>
  <c r="X405" i="18"/>
  <c r="W405" i="18"/>
  <c r="V405" i="18"/>
  <c r="U405" i="18"/>
  <c r="T405" i="18"/>
  <c r="AA404" i="18"/>
  <c r="Z404" i="18"/>
  <c r="Y404" i="18"/>
  <c r="X404" i="18"/>
  <c r="W404" i="18"/>
  <c r="V404" i="18"/>
  <c r="U404" i="18"/>
  <c r="T404" i="18"/>
  <c r="AA403" i="18"/>
  <c r="Z403" i="18"/>
  <c r="Y403" i="18"/>
  <c r="X403" i="18"/>
  <c r="W403" i="18"/>
  <c r="V403" i="18"/>
  <c r="U403" i="18"/>
  <c r="T403" i="18"/>
  <c r="AA402" i="18"/>
  <c r="Z402" i="18"/>
  <c r="Y402" i="18"/>
  <c r="X402" i="18"/>
  <c r="W402" i="18"/>
  <c r="V402" i="18"/>
  <c r="U402" i="18"/>
  <c r="T402" i="18"/>
  <c r="AA401" i="18"/>
  <c r="Z401" i="18"/>
  <c r="Y401" i="18"/>
  <c r="X401" i="18"/>
  <c r="W401" i="18"/>
  <c r="V401" i="18"/>
  <c r="U401" i="18"/>
  <c r="T401" i="18"/>
  <c r="AA400" i="18"/>
  <c r="Z400" i="18"/>
  <c r="Y400" i="18"/>
  <c r="X400" i="18"/>
  <c r="W400" i="18"/>
  <c r="V400" i="18"/>
  <c r="U400" i="18"/>
  <c r="T400" i="18"/>
  <c r="AA399" i="18"/>
  <c r="Z399" i="18"/>
  <c r="Y399" i="18"/>
  <c r="X399" i="18"/>
  <c r="W399" i="18"/>
  <c r="V399" i="18"/>
  <c r="U399" i="18"/>
  <c r="T399" i="18"/>
  <c r="AA398" i="18"/>
  <c r="Z398" i="18"/>
  <c r="Y398" i="18"/>
  <c r="X398" i="18"/>
  <c r="W398" i="18"/>
  <c r="V398" i="18"/>
  <c r="U398" i="18"/>
  <c r="T398" i="18"/>
  <c r="AA397" i="18"/>
  <c r="Z397" i="18"/>
  <c r="Y397" i="18"/>
  <c r="X397" i="18"/>
  <c r="W397" i="18"/>
  <c r="V397" i="18"/>
  <c r="U397" i="18"/>
  <c r="T397" i="18"/>
  <c r="AA396" i="18"/>
  <c r="Z396" i="18"/>
  <c r="Y396" i="18"/>
  <c r="X396" i="18"/>
  <c r="W396" i="18"/>
  <c r="V396" i="18"/>
  <c r="U396" i="18"/>
  <c r="T396" i="18"/>
  <c r="AA395" i="18"/>
  <c r="Z395" i="18"/>
  <c r="Y395" i="18"/>
  <c r="X395" i="18"/>
  <c r="W395" i="18"/>
  <c r="V395" i="18"/>
  <c r="U395" i="18"/>
  <c r="T395" i="18"/>
  <c r="AA394" i="18"/>
  <c r="Z394" i="18"/>
  <c r="Y394" i="18"/>
  <c r="X394" i="18"/>
  <c r="W394" i="18"/>
  <c r="V394" i="18"/>
  <c r="U394" i="18"/>
  <c r="T394" i="18"/>
  <c r="AA393" i="18"/>
  <c r="Z393" i="18"/>
  <c r="Y393" i="18"/>
  <c r="X393" i="18"/>
  <c r="W393" i="18"/>
  <c r="V393" i="18"/>
  <c r="U393" i="18"/>
  <c r="T393" i="18"/>
  <c r="AA392" i="18"/>
  <c r="Z392" i="18"/>
  <c r="Y392" i="18"/>
  <c r="X392" i="18"/>
  <c r="W392" i="18"/>
  <c r="V392" i="18"/>
  <c r="U392" i="18"/>
  <c r="T392" i="18"/>
  <c r="AA391" i="18"/>
  <c r="Z391" i="18"/>
  <c r="Y391" i="18"/>
  <c r="X391" i="18"/>
  <c r="W391" i="18"/>
  <c r="V391" i="18"/>
  <c r="U391" i="18"/>
  <c r="T391" i="18"/>
  <c r="AA390" i="18"/>
  <c r="Z390" i="18"/>
  <c r="Y390" i="18"/>
  <c r="X390" i="18"/>
  <c r="W390" i="18"/>
  <c r="V390" i="18"/>
  <c r="U390" i="18"/>
  <c r="T390" i="18"/>
  <c r="AA389" i="18"/>
  <c r="Z389" i="18"/>
  <c r="Y389" i="18"/>
  <c r="X389" i="18"/>
  <c r="W389" i="18"/>
  <c r="V389" i="18"/>
  <c r="U389" i="18"/>
  <c r="T389" i="18"/>
  <c r="AA388" i="18"/>
  <c r="Z388" i="18"/>
  <c r="Y388" i="18"/>
  <c r="X388" i="18"/>
  <c r="W388" i="18"/>
  <c r="V388" i="18"/>
  <c r="U388" i="18"/>
  <c r="T388" i="18"/>
  <c r="AA387" i="18"/>
  <c r="Z387" i="18"/>
  <c r="Y387" i="18"/>
  <c r="X387" i="18"/>
  <c r="W387" i="18"/>
  <c r="V387" i="18"/>
  <c r="U387" i="18"/>
  <c r="T387" i="18"/>
  <c r="AA386" i="18"/>
  <c r="Z386" i="18"/>
  <c r="Y386" i="18"/>
  <c r="X386" i="18"/>
  <c r="W386" i="18"/>
  <c r="V386" i="18"/>
  <c r="U386" i="18"/>
  <c r="T386" i="18"/>
  <c r="AA385" i="18"/>
  <c r="Z385" i="18"/>
  <c r="Y385" i="18"/>
  <c r="X385" i="18"/>
  <c r="W385" i="18"/>
  <c r="V385" i="18"/>
  <c r="U385" i="18"/>
  <c r="T385" i="18"/>
  <c r="AA384" i="18"/>
  <c r="Z384" i="18"/>
  <c r="Y384" i="18"/>
  <c r="X384" i="18"/>
  <c r="W384" i="18"/>
  <c r="V384" i="18"/>
  <c r="U384" i="18"/>
  <c r="T384" i="18"/>
  <c r="AA383" i="18"/>
  <c r="Z383" i="18"/>
  <c r="Y383" i="18"/>
  <c r="X383" i="18"/>
  <c r="W383" i="18"/>
  <c r="V383" i="18"/>
  <c r="U383" i="18"/>
  <c r="T383" i="18"/>
  <c r="AA382" i="18"/>
  <c r="Z382" i="18"/>
  <c r="Y382" i="18"/>
  <c r="X382" i="18"/>
  <c r="W382" i="18"/>
  <c r="V382" i="18"/>
  <c r="U382" i="18"/>
  <c r="T382" i="18"/>
  <c r="AA381" i="18"/>
  <c r="Z381" i="18"/>
  <c r="Y381" i="18"/>
  <c r="X381" i="18"/>
  <c r="W381" i="18"/>
  <c r="V381" i="18"/>
  <c r="U381" i="18"/>
  <c r="T381" i="18"/>
  <c r="AA380" i="18"/>
  <c r="Z380" i="18"/>
  <c r="Y380" i="18"/>
  <c r="X380" i="18"/>
  <c r="W380" i="18"/>
  <c r="V380" i="18"/>
  <c r="U380" i="18"/>
  <c r="T380" i="18"/>
  <c r="AA379" i="18"/>
  <c r="Z379" i="18"/>
  <c r="Y379" i="18"/>
  <c r="X379" i="18"/>
  <c r="W379" i="18"/>
  <c r="V379" i="18"/>
  <c r="U379" i="18"/>
  <c r="T379" i="18"/>
  <c r="AA378" i="18"/>
  <c r="Z378" i="18"/>
  <c r="Y378" i="18"/>
  <c r="X378" i="18"/>
  <c r="W378" i="18"/>
  <c r="V378" i="18"/>
  <c r="U378" i="18"/>
  <c r="T378" i="18"/>
  <c r="AA377" i="18"/>
  <c r="Z377" i="18"/>
  <c r="Y377" i="18"/>
  <c r="X377" i="18"/>
  <c r="W377" i="18"/>
  <c r="V377" i="18"/>
  <c r="U377" i="18"/>
  <c r="T377" i="18"/>
  <c r="AA376" i="18"/>
  <c r="Z376" i="18"/>
  <c r="Y376" i="18"/>
  <c r="X376" i="18"/>
  <c r="W376" i="18"/>
  <c r="V376" i="18"/>
  <c r="U376" i="18"/>
  <c r="T376" i="18"/>
  <c r="AA375" i="18"/>
  <c r="Z375" i="18"/>
  <c r="Y375" i="18"/>
  <c r="X375" i="18"/>
  <c r="W375" i="18"/>
  <c r="V375" i="18"/>
  <c r="U375" i="18"/>
  <c r="T375" i="18"/>
  <c r="AA374" i="18"/>
  <c r="Z374" i="18"/>
  <c r="Y374" i="18"/>
  <c r="X374" i="18"/>
  <c r="W374" i="18"/>
  <c r="V374" i="18"/>
  <c r="U374" i="18"/>
  <c r="T374" i="18"/>
  <c r="AA373" i="18"/>
  <c r="Z373" i="18"/>
  <c r="Y373" i="18"/>
  <c r="X373" i="18"/>
  <c r="W373" i="18"/>
  <c r="V373" i="18"/>
  <c r="U373" i="18"/>
  <c r="T373" i="18"/>
  <c r="AA372" i="18"/>
  <c r="Z372" i="18"/>
  <c r="Y372" i="18"/>
  <c r="X372" i="18"/>
  <c r="W372" i="18"/>
  <c r="V372" i="18"/>
  <c r="U372" i="18"/>
  <c r="T372" i="18"/>
  <c r="AA371" i="18"/>
  <c r="Z371" i="18"/>
  <c r="Y371" i="18"/>
  <c r="X371" i="18"/>
  <c r="W371" i="18"/>
  <c r="V371" i="18"/>
  <c r="U371" i="18"/>
  <c r="T371" i="18"/>
  <c r="AA370" i="18"/>
  <c r="Z370" i="18"/>
  <c r="Y370" i="18"/>
  <c r="X370" i="18"/>
  <c r="W370" i="18"/>
  <c r="V370" i="18"/>
  <c r="U370" i="18"/>
  <c r="T370" i="18"/>
  <c r="AA369" i="18"/>
  <c r="Z369" i="18"/>
  <c r="Y369" i="18"/>
  <c r="X369" i="18"/>
  <c r="W369" i="18"/>
  <c r="V369" i="18"/>
  <c r="U369" i="18"/>
  <c r="T369" i="18"/>
  <c r="AA368" i="18"/>
  <c r="Z368" i="18"/>
  <c r="Y368" i="18"/>
  <c r="X368" i="18"/>
  <c r="W368" i="18"/>
  <c r="V368" i="18"/>
  <c r="U368" i="18"/>
  <c r="T368" i="18"/>
  <c r="AA367" i="18"/>
  <c r="Z367" i="18"/>
  <c r="Y367" i="18"/>
  <c r="X367" i="18"/>
  <c r="W367" i="18"/>
  <c r="V367" i="18"/>
  <c r="U367" i="18"/>
  <c r="T367" i="18"/>
  <c r="AA366" i="18"/>
  <c r="Z366" i="18"/>
  <c r="Y366" i="18"/>
  <c r="X366" i="18"/>
  <c r="W366" i="18"/>
  <c r="V366" i="18"/>
  <c r="U366" i="18"/>
  <c r="T366" i="18"/>
  <c r="AA365" i="18"/>
  <c r="Z365" i="18"/>
  <c r="Y365" i="18"/>
  <c r="X365" i="18"/>
  <c r="W365" i="18"/>
  <c r="V365" i="18"/>
  <c r="U365" i="18"/>
  <c r="T365" i="18"/>
  <c r="AA364" i="18"/>
  <c r="Z364" i="18"/>
  <c r="Y364" i="18"/>
  <c r="X364" i="18"/>
  <c r="W364" i="18"/>
  <c r="V364" i="18"/>
  <c r="U364" i="18"/>
  <c r="T364" i="18"/>
  <c r="AA363" i="18"/>
  <c r="Z363" i="18"/>
  <c r="Y363" i="18"/>
  <c r="X363" i="18"/>
  <c r="W363" i="18"/>
  <c r="V363" i="18"/>
  <c r="U363" i="18"/>
  <c r="T363" i="18"/>
  <c r="AA362" i="18"/>
  <c r="Z362" i="18"/>
  <c r="Y362" i="18"/>
  <c r="X362" i="18"/>
  <c r="W362" i="18"/>
  <c r="V362" i="18"/>
  <c r="U362" i="18"/>
  <c r="T362" i="18"/>
  <c r="AA361" i="18"/>
  <c r="Z361" i="18"/>
  <c r="Y361" i="18"/>
  <c r="X361" i="18"/>
  <c r="W361" i="18"/>
  <c r="V361" i="18"/>
  <c r="U361" i="18"/>
  <c r="T361" i="18"/>
  <c r="AA360" i="18"/>
  <c r="Z360" i="18"/>
  <c r="Y360" i="18"/>
  <c r="X360" i="18"/>
  <c r="W360" i="18"/>
  <c r="V360" i="18"/>
  <c r="U360" i="18"/>
  <c r="T360" i="18"/>
  <c r="AA359" i="18"/>
  <c r="Z359" i="18"/>
  <c r="Y359" i="18"/>
  <c r="X359" i="18"/>
  <c r="W359" i="18"/>
  <c r="V359" i="18"/>
  <c r="U359" i="18"/>
  <c r="T359" i="18"/>
  <c r="AA358" i="18"/>
  <c r="Z358" i="18"/>
  <c r="Y358" i="18"/>
  <c r="X358" i="18"/>
  <c r="W358" i="18"/>
  <c r="V358" i="18"/>
  <c r="U358" i="18"/>
  <c r="T358" i="18"/>
  <c r="AA357" i="18"/>
  <c r="Z357" i="18"/>
  <c r="Y357" i="18"/>
  <c r="X357" i="18"/>
  <c r="W357" i="18"/>
  <c r="V357" i="18"/>
  <c r="U357" i="18"/>
  <c r="T357" i="18"/>
  <c r="AA356" i="18"/>
  <c r="Z356" i="18"/>
  <c r="Y356" i="18"/>
  <c r="X356" i="18"/>
  <c r="W356" i="18"/>
  <c r="V356" i="18"/>
  <c r="U356" i="18"/>
  <c r="T356" i="18"/>
  <c r="AA355" i="18"/>
  <c r="Z355" i="18"/>
  <c r="Y355" i="18"/>
  <c r="X355" i="18"/>
  <c r="W355" i="18"/>
  <c r="V355" i="18"/>
  <c r="U355" i="18"/>
  <c r="T355" i="18"/>
  <c r="AA354" i="18"/>
  <c r="Z354" i="18"/>
  <c r="Y354" i="18"/>
  <c r="X354" i="18"/>
  <c r="W354" i="18"/>
  <c r="V354" i="18"/>
  <c r="U354" i="18"/>
  <c r="T354" i="18"/>
  <c r="AA353" i="18"/>
  <c r="Z353" i="18"/>
  <c r="Y353" i="18"/>
  <c r="X353" i="18"/>
  <c r="W353" i="18"/>
  <c r="V353" i="18"/>
  <c r="U353" i="18"/>
  <c r="T353" i="18"/>
  <c r="AA352" i="18"/>
  <c r="Z352" i="18"/>
  <c r="Y352" i="18"/>
  <c r="X352" i="18"/>
  <c r="W352" i="18"/>
  <c r="V352" i="18"/>
  <c r="U352" i="18"/>
  <c r="T352" i="18"/>
  <c r="AA351" i="18"/>
  <c r="Z351" i="18"/>
  <c r="Y351" i="18"/>
  <c r="X351" i="18"/>
  <c r="W351" i="18"/>
  <c r="V351" i="18"/>
  <c r="U351" i="18"/>
  <c r="T351" i="18"/>
  <c r="AA350" i="18"/>
  <c r="Z350" i="18"/>
  <c r="Y350" i="18"/>
  <c r="X350" i="18"/>
  <c r="W350" i="18"/>
  <c r="V350" i="18"/>
  <c r="U350" i="18"/>
  <c r="T350" i="18"/>
  <c r="AA349" i="18"/>
  <c r="Z349" i="18"/>
  <c r="Y349" i="18"/>
  <c r="X349" i="18"/>
  <c r="W349" i="18"/>
  <c r="V349" i="18"/>
  <c r="U349" i="18"/>
  <c r="T349" i="18"/>
  <c r="AA348" i="18"/>
  <c r="Z348" i="18"/>
  <c r="Y348" i="18"/>
  <c r="X348" i="18"/>
  <c r="W348" i="18"/>
  <c r="V348" i="18"/>
  <c r="U348" i="18"/>
  <c r="T348" i="18"/>
  <c r="AA347" i="18"/>
  <c r="Z347" i="18"/>
  <c r="Y347" i="18"/>
  <c r="X347" i="18"/>
  <c r="W347" i="18"/>
  <c r="V347" i="18"/>
  <c r="U347" i="18"/>
  <c r="T347" i="18"/>
  <c r="AA346" i="18"/>
  <c r="Z346" i="18"/>
  <c r="Y346" i="18"/>
  <c r="X346" i="18"/>
  <c r="W346" i="18"/>
  <c r="V346" i="18"/>
  <c r="U346" i="18"/>
  <c r="T346" i="18"/>
  <c r="AA345" i="18"/>
  <c r="Z345" i="18"/>
  <c r="Y345" i="18"/>
  <c r="X345" i="18"/>
  <c r="W345" i="18"/>
  <c r="V345" i="18"/>
  <c r="U345" i="18"/>
  <c r="T345" i="18"/>
  <c r="AA344" i="18"/>
  <c r="Z344" i="18"/>
  <c r="Y344" i="18"/>
  <c r="X344" i="18"/>
  <c r="W344" i="18"/>
  <c r="V344" i="18"/>
  <c r="U344" i="18"/>
  <c r="T344" i="18"/>
  <c r="AA343" i="18"/>
  <c r="Z343" i="18"/>
  <c r="Y343" i="18"/>
  <c r="X343" i="18"/>
  <c r="W343" i="18"/>
  <c r="V343" i="18"/>
  <c r="U343" i="18"/>
  <c r="T343" i="18"/>
  <c r="AA342" i="18"/>
  <c r="Z342" i="18"/>
  <c r="Y342" i="18"/>
  <c r="X342" i="18"/>
  <c r="W342" i="18"/>
  <c r="V342" i="18"/>
  <c r="U342" i="18"/>
  <c r="T342" i="18"/>
  <c r="AA341" i="18"/>
  <c r="Z341" i="18"/>
  <c r="Y341" i="18"/>
  <c r="X341" i="18"/>
  <c r="W341" i="18"/>
  <c r="V341" i="18"/>
  <c r="U341" i="18"/>
  <c r="T341" i="18"/>
  <c r="AA340" i="18"/>
  <c r="Z340" i="18"/>
  <c r="Y340" i="18"/>
  <c r="X340" i="18"/>
  <c r="W340" i="18"/>
  <c r="V340" i="18"/>
  <c r="U340" i="18"/>
  <c r="T340" i="18"/>
  <c r="AA339" i="18"/>
  <c r="Z339" i="18"/>
  <c r="Y339" i="18"/>
  <c r="X339" i="18"/>
  <c r="W339" i="18"/>
  <c r="V339" i="18"/>
  <c r="U339" i="18"/>
  <c r="T339" i="18"/>
  <c r="AA338" i="18"/>
  <c r="Z338" i="18"/>
  <c r="Y338" i="18"/>
  <c r="X338" i="18"/>
  <c r="W338" i="18"/>
  <c r="V338" i="18"/>
  <c r="U338" i="18"/>
  <c r="T338" i="18"/>
  <c r="AA337" i="18"/>
  <c r="Z337" i="18"/>
  <c r="Y337" i="18"/>
  <c r="X337" i="18"/>
  <c r="W337" i="18"/>
  <c r="V337" i="18"/>
  <c r="U337" i="18"/>
  <c r="T337" i="18"/>
  <c r="AA336" i="18"/>
  <c r="Z336" i="18"/>
  <c r="Y336" i="18"/>
  <c r="X336" i="18"/>
  <c r="W336" i="18"/>
  <c r="V336" i="18"/>
  <c r="U336" i="18"/>
  <c r="T336" i="18"/>
  <c r="AA335" i="18"/>
  <c r="Z335" i="18"/>
  <c r="Y335" i="18"/>
  <c r="X335" i="18"/>
  <c r="W335" i="18"/>
  <c r="V335" i="18"/>
  <c r="U335" i="18"/>
  <c r="T335" i="18"/>
  <c r="AA334" i="18"/>
  <c r="Z334" i="18"/>
  <c r="Y334" i="18"/>
  <c r="X334" i="18"/>
  <c r="W334" i="18"/>
  <c r="V334" i="18"/>
  <c r="U334" i="18"/>
  <c r="T334" i="18"/>
  <c r="AA333" i="18"/>
  <c r="Z333" i="18"/>
  <c r="Y333" i="18"/>
  <c r="X333" i="18"/>
  <c r="W333" i="18"/>
  <c r="V333" i="18"/>
  <c r="U333" i="18"/>
  <c r="T333" i="18"/>
  <c r="AA332" i="18"/>
  <c r="Z332" i="18"/>
  <c r="Y332" i="18"/>
  <c r="X332" i="18"/>
  <c r="W332" i="18"/>
  <c r="V332" i="18"/>
  <c r="U332" i="18"/>
  <c r="T332" i="18"/>
  <c r="AA331" i="18"/>
  <c r="Z331" i="18"/>
  <c r="Y331" i="18"/>
  <c r="X331" i="18"/>
  <c r="W331" i="18"/>
  <c r="V331" i="18"/>
  <c r="U331" i="18"/>
  <c r="T331" i="18"/>
  <c r="AA330" i="18"/>
  <c r="Z330" i="18"/>
  <c r="Y330" i="18"/>
  <c r="X330" i="18"/>
  <c r="W330" i="18"/>
  <c r="V330" i="18"/>
  <c r="U330" i="18"/>
  <c r="T330" i="18"/>
  <c r="AA329" i="18"/>
  <c r="Z329" i="18"/>
  <c r="Y329" i="18"/>
  <c r="X329" i="18"/>
  <c r="W329" i="18"/>
  <c r="V329" i="18"/>
  <c r="U329" i="18"/>
  <c r="T329" i="18"/>
  <c r="AA328" i="18"/>
  <c r="Z328" i="18"/>
  <c r="Y328" i="18"/>
  <c r="X328" i="18"/>
  <c r="W328" i="18"/>
  <c r="V328" i="18"/>
  <c r="U328" i="18"/>
  <c r="T328" i="18"/>
  <c r="AA327" i="18"/>
  <c r="Z327" i="18"/>
  <c r="Y327" i="18"/>
  <c r="X327" i="18"/>
  <c r="W327" i="18"/>
  <c r="V327" i="18"/>
  <c r="U327" i="18"/>
  <c r="T327" i="18"/>
  <c r="AA326" i="18"/>
  <c r="Z326" i="18"/>
  <c r="Y326" i="18"/>
  <c r="X326" i="18"/>
  <c r="W326" i="18"/>
  <c r="V326" i="18"/>
  <c r="U326" i="18"/>
  <c r="T326" i="18"/>
  <c r="AA325" i="18"/>
  <c r="Z325" i="18"/>
  <c r="Y325" i="18"/>
  <c r="X325" i="18"/>
  <c r="W325" i="18"/>
  <c r="V325" i="18"/>
  <c r="U325" i="18"/>
  <c r="T325" i="18"/>
  <c r="AA324" i="18"/>
  <c r="Z324" i="18"/>
  <c r="Y324" i="18"/>
  <c r="X324" i="18"/>
  <c r="W324" i="18"/>
  <c r="V324" i="18"/>
  <c r="U324" i="18"/>
  <c r="T324" i="18"/>
  <c r="AA323" i="18"/>
  <c r="Z323" i="18"/>
  <c r="Y323" i="18"/>
  <c r="X323" i="18"/>
  <c r="W323" i="18"/>
  <c r="V323" i="18"/>
  <c r="U323" i="18"/>
  <c r="T323" i="18"/>
  <c r="AA322" i="18"/>
  <c r="Z322" i="18"/>
  <c r="Y322" i="18"/>
  <c r="X322" i="18"/>
  <c r="W322" i="18"/>
  <c r="V322" i="18"/>
  <c r="U322" i="18"/>
  <c r="T322" i="18"/>
  <c r="AA321" i="18"/>
  <c r="Z321" i="18"/>
  <c r="Y321" i="18"/>
  <c r="X321" i="18"/>
  <c r="W321" i="18"/>
  <c r="V321" i="18"/>
  <c r="U321" i="18"/>
  <c r="T321" i="18"/>
  <c r="AA320" i="18"/>
  <c r="Z320" i="18"/>
  <c r="Y320" i="18"/>
  <c r="X320" i="18"/>
  <c r="W320" i="18"/>
  <c r="V320" i="18"/>
  <c r="U320" i="18"/>
  <c r="T320" i="18"/>
  <c r="AA319" i="18"/>
  <c r="Z319" i="18"/>
  <c r="Y319" i="18"/>
  <c r="X319" i="18"/>
  <c r="W319" i="18"/>
  <c r="V319" i="18"/>
  <c r="U319" i="18"/>
  <c r="T319" i="18"/>
  <c r="AA318" i="18"/>
  <c r="Z318" i="18"/>
  <c r="Y318" i="18"/>
  <c r="X318" i="18"/>
  <c r="W318" i="18"/>
  <c r="V318" i="18"/>
  <c r="U318" i="18"/>
  <c r="T318" i="18"/>
  <c r="AA317" i="18"/>
  <c r="Z317" i="18"/>
  <c r="Y317" i="18"/>
  <c r="X317" i="18"/>
  <c r="W317" i="18"/>
  <c r="V317" i="18"/>
  <c r="U317" i="18"/>
  <c r="T317" i="18"/>
  <c r="AA316" i="18"/>
  <c r="Z316" i="18"/>
  <c r="Y316" i="18"/>
  <c r="X316" i="18"/>
  <c r="W316" i="18"/>
  <c r="V316" i="18"/>
  <c r="U316" i="18"/>
  <c r="T316" i="18"/>
  <c r="AA315" i="18"/>
  <c r="Z315" i="18"/>
  <c r="Y315" i="18"/>
  <c r="X315" i="18"/>
  <c r="W315" i="18"/>
  <c r="V315" i="18"/>
  <c r="U315" i="18"/>
  <c r="T315" i="18"/>
  <c r="AA314" i="18"/>
  <c r="Z314" i="18"/>
  <c r="Y314" i="18"/>
  <c r="X314" i="18"/>
  <c r="W314" i="18"/>
  <c r="V314" i="18"/>
  <c r="U314" i="18"/>
  <c r="T314" i="18"/>
  <c r="AA313" i="18"/>
  <c r="Z313" i="18"/>
  <c r="Y313" i="18"/>
  <c r="X313" i="18"/>
  <c r="W313" i="18"/>
  <c r="V313" i="18"/>
  <c r="U313" i="18"/>
  <c r="T313" i="18"/>
  <c r="AA312" i="18"/>
  <c r="Z312" i="18"/>
  <c r="Y312" i="18"/>
  <c r="X312" i="18"/>
  <c r="W312" i="18"/>
  <c r="V312" i="18"/>
  <c r="U312" i="18"/>
  <c r="T312" i="18"/>
  <c r="AA311" i="18"/>
  <c r="Z311" i="18"/>
  <c r="Y311" i="18"/>
  <c r="X311" i="18"/>
  <c r="W311" i="18"/>
  <c r="V311" i="18"/>
  <c r="U311" i="18"/>
  <c r="T311" i="18"/>
  <c r="AA310" i="18"/>
  <c r="Z310" i="18"/>
  <c r="Y310" i="18"/>
  <c r="X310" i="18"/>
  <c r="W310" i="18"/>
  <c r="V310" i="18"/>
  <c r="U310" i="18"/>
  <c r="T310" i="18"/>
  <c r="AA309" i="18"/>
  <c r="Z309" i="18"/>
  <c r="Y309" i="18"/>
  <c r="X309" i="18"/>
  <c r="W309" i="18"/>
  <c r="V309" i="18"/>
  <c r="U309" i="18"/>
  <c r="T309" i="18"/>
  <c r="AA308" i="18"/>
  <c r="Z308" i="18"/>
  <c r="Y308" i="18"/>
  <c r="X308" i="18"/>
  <c r="W308" i="18"/>
  <c r="V308" i="18"/>
  <c r="U308" i="18"/>
  <c r="T308" i="18"/>
  <c r="AA307" i="18"/>
  <c r="Z307" i="18"/>
  <c r="Y307" i="18"/>
  <c r="X307" i="18"/>
  <c r="W307" i="18"/>
  <c r="V307" i="18"/>
  <c r="U307" i="18"/>
  <c r="T307" i="18"/>
  <c r="AA306" i="18"/>
  <c r="Z306" i="18"/>
  <c r="Y306" i="18"/>
  <c r="X306" i="18"/>
  <c r="W306" i="18"/>
  <c r="V306" i="18"/>
  <c r="U306" i="18"/>
  <c r="T306" i="18"/>
  <c r="AA305" i="18"/>
  <c r="Z305" i="18"/>
  <c r="Y305" i="18"/>
  <c r="X305" i="18"/>
  <c r="W305" i="18"/>
  <c r="V305" i="18"/>
  <c r="U305" i="18"/>
  <c r="T305" i="18"/>
  <c r="AA304" i="18"/>
  <c r="Z304" i="18"/>
  <c r="Y304" i="18"/>
  <c r="X304" i="18"/>
  <c r="W304" i="18"/>
  <c r="V304" i="18"/>
  <c r="U304" i="18"/>
  <c r="T304" i="18"/>
  <c r="AA303" i="18"/>
  <c r="Z303" i="18"/>
  <c r="Y303" i="18"/>
  <c r="X303" i="18"/>
  <c r="W303" i="18"/>
  <c r="V303" i="18"/>
  <c r="U303" i="18"/>
  <c r="T303" i="18"/>
  <c r="AA302" i="18"/>
  <c r="Z302" i="18"/>
  <c r="Y302" i="18"/>
  <c r="X302" i="18"/>
  <c r="W302" i="18"/>
  <c r="V302" i="18"/>
  <c r="U302" i="18"/>
  <c r="T302" i="18"/>
  <c r="AA301" i="18"/>
  <c r="Z301" i="18"/>
  <c r="Y301" i="18"/>
  <c r="X301" i="18"/>
  <c r="W301" i="18"/>
  <c r="V301" i="18"/>
  <c r="U301" i="18"/>
  <c r="T301" i="18"/>
  <c r="AA300" i="18"/>
  <c r="Z300" i="18"/>
  <c r="Y300" i="18"/>
  <c r="X300" i="18"/>
  <c r="W300" i="18"/>
  <c r="V300" i="18"/>
  <c r="U300" i="18"/>
  <c r="T300" i="18"/>
  <c r="AA299" i="18"/>
  <c r="Z299" i="18"/>
  <c r="Y299" i="18"/>
  <c r="X299" i="18"/>
  <c r="W299" i="18"/>
  <c r="V299" i="18"/>
  <c r="U299" i="18"/>
  <c r="T299" i="18"/>
  <c r="AA298" i="18"/>
  <c r="Z298" i="18"/>
  <c r="Y298" i="18"/>
  <c r="X298" i="18"/>
  <c r="W298" i="18"/>
  <c r="V298" i="18"/>
  <c r="U298" i="18"/>
  <c r="T298" i="18"/>
  <c r="AA297" i="18"/>
  <c r="Z297" i="18"/>
  <c r="Y297" i="18"/>
  <c r="X297" i="18"/>
  <c r="W297" i="18"/>
  <c r="V297" i="18"/>
  <c r="U297" i="18"/>
  <c r="T297" i="18"/>
  <c r="AA296" i="18"/>
  <c r="Z296" i="18"/>
  <c r="Y296" i="18"/>
  <c r="X296" i="18"/>
  <c r="W296" i="18"/>
  <c r="V296" i="18"/>
  <c r="U296" i="18"/>
  <c r="T296" i="18"/>
  <c r="AA295" i="18"/>
  <c r="Z295" i="18"/>
  <c r="Y295" i="18"/>
  <c r="X295" i="18"/>
  <c r="W295" i="18"/>
  <c r="V295" i="18"/>
  <c r="U295" i="18"/>
  <c r="T295" i="18"/>
  <c r="AA294" i="18"/>
  <c r="Z294" i="18"/>
  <c r="Y294" i="18"/>
  <c r="X294" i="18"/>
  <c r="W294" i="18"/>
  <c r="V294" i="18"/>
  <c r="U294" i="18"/>
  <c r="T294" i="18"/>
  <c r="AA293" i="18"/>
  <c r="Z293" i="18"/>
  <c r="Y293" i="18"/>
  <c r="X293" i="18"/>
  <c r="W293" i="18"/>
  <c r="V293" i="18"/>
  <c r="U293" i="18"/>
  <c r="T293" i="18"/>
  <c r="AA292" i="18"/>
  <c r="Z292" i="18"/>
  <c r="Y292" i="18"/>
  <c r="X292" i="18"/>
  <c r="W292" i="18"/>
  <c r="V292" i="18"/>
  <c r="U292" i="18"/>
  <c r="T292" i="18"/>
  <c r="AA291" i="18"/>
  <c r="Z291" i="18"/>
  <c r="Y291" i="18"/>
  <c r="X291" i="18"/>
  <c r="W291" i="18"/>
  <c r="V291" i="18"/>
  <c r="U291" i="18"/>
  <c r="T291" i="18"/>
  <c r="AA290" i="18"/>
  <c r="Z290" i="18"/>
  <c r="Y290" i="18"/>
  <c r="X290" i="18"/>
  <c r="W290" i="18"/>
  <c r="V290" i="18"/>
  <c r="U290" i="18"/>
  <c r="T290" i="18"/>
  <c r="AA289" i="18"/>
  <c r="Z289" i="18"/>
  <c r="Y289" i="18"/>
  <c r="X289" i="18"/>
  <c r="W289" i="18"/>
  <c r="V289" i="18"/>
  <c r="U289" i="18"/>
  <c r="T289" i="18"/>
  <c r="AA288" i="18"/>
  <c r="Z288" i="18"/>
  <c r="Y288" i="18"/>
  <c r="X288" i="18"/>
  <c r="W288" i="18"/>
  <c r="V288" i="18"/>
  <c r="U288" i="18"/>
  <c r="T288" i="18"/>
  <c r="AA287" i="18"/>
  <c r="Z287" i="18"/>
  <c r="Y287" i="18"/>
  <c r="X287" i="18"/>
  <c r="W287" i="18"/>
  <c r="V287" i="18"/>
  <c r="U287" i="18"/>
  <c r="T287" i="18"/>
  <c r="AA286" i="18"/>
  <c r="Z286" i="18"/>
  <c r="Y286" i="18"/>
  <c r="X286" i="18"/>
  <c r="W286" i="18"/>
  <c r="V286" i="18"/>
  <c r="U286" i="18"/>
  <c r="T286" i="18"/>
  <c r="AA285" i="18"/>
  <c r="Z285" i="18"/>
  <c r="Y285" i="18"/>
  <c r="X285" i="18"/>
  <c r="W285" i="18"/>
  <c r="V285" i="18"/>
  <c r="U285" i="18"/>
  <c r="T285" i="18"/>
  <c r="AA284" i="18"/>
  <c r="Z284" i="18"/>
  <c r="Y284" i="18"/>
  <c r="X284" i="18"/>
  <c r="W284" i="18"/>
  <c r="V284" i="18"/>
  <c r="U284" i="18"/>
  <c r="T284" i="18"/>
  <c r="AA283" i="18"/>
  <c r="Z283" i="18"/>
  <c r="Y283" i="18"/>
  <c r="X283" i="18"/>
  <c r="W283" i="18"/>
  <c r="V283" i="18"/>
  <c r="U283" i="18"/>
  <c r="T283" i="18"/>
  <c r="AA282" i="18"/>
  <c r="Z282" i="18"/>
  <c r="Y282" i="18"/>
  <c r="X282" i="18"/>
  <c r="W282" i="18"/>
  <c r="V282" i="18"/>
  <c r="U282" i="18"/>
  <c r="T282" i="18"/>
  <c r="AA281" i="18"/>
  <c r="Z281" i="18"/>
  <c r="Y281" i="18"/>
  <c r="X281" i="18"/>
  <c r="W281" i="18"/>
  <c r="V281" i="18"/>
  <c r="U281" i="18"/>
  <c r="T281" i="18"/>
  <c r="AA280" i="18"/>
  <c r="Z280" i="18"/>
  <c r="Y280" i="18"/>
  <c r="X280" i="18"/>
  <c r="W280" i="18"/>
  <c r="V280" i="18"/>
  <c r="U280" i="18"/>
  <c r="T280" i="18"/>
  <c r="AA279" i="18"/>
  <c r="Z279" i="18"/>
  <c r="Y279" i="18"/>
  <c r="X279" i="18"/>
  <c r="W279" i="18"/>
  <c r="V279" i="18"/>
  <c r="U279" i="18"/>
  <c r="T279" i="18"/>
  <c r="AA278" i="18"/>
  <c r="Z278" i="18"/>
  <c r="Y278" i="18"/>
  <c r="X278" i="18"/>
  <c r="W278" i="18"/>
  <c r="V278" i="18"/>
  <c r="U278" i="18"/>
  <c r="T278" i="18"/>
  <c r="AA277" i="18"/>
  <c r="Z277" i="18"/>
  <c r="Y277" i="18"/>
  <c r="X277" i="18"/>
  <c r="W277" i="18"/>
  <c r="V277" i="18"/>
  <c r="U277" i="18"/>
  <c r="T277" i="18"/>
  <c r="AA276" i="18"/>
  <c r="Z276" i="18"/>
  <c r="Y276" i="18"/>
  <c r="X276" i="18"/>
  <c r="W276" i="18"/>
  <c r="V276" i="18"/>
  <c r="U276" i="18"/>
  <c r="T276" i="18"/>
  <c r="AA275" i="18"/>
  <c r="Z275" i="18"/>
  <c r="Y275" i="18"/>
  <c r="X275" i="18"/>
  <c r="W275" i="18"/>
  <c r="V275" i="18"/>
  <c r="U275" i="18"/>
  <c r="T275" i="18"/>
  <c r="AA274" i="18"/>
  <c r="Z274" i="18"/>
  <c r="Y274" i="18"/>
  <c r="X274" i="18"/>
  <c r="W274" i="18"/>
  <c r="V274" i="18"/>
  <c r="U274" i="18"/>
  <c r="T274" i="18"/>
  <c r="AA273" i="18"/>
  <c r="Z273" i="18"/>
  <c r="Y273" i="18"/>
  <c r="X273" i="18"/>
  <c r="W273" i="18"/>
  <c r="V273" i="18"/>
  <c r="U273" i="18"/>
  <c r="T273" i="18"/>
  <c r="AA272" i="18"/>
  <c r="Z272" i="18"/>
  <c r="Y272" i="18"/>
  <c r="X272" i="18"/>
  <c r="W272" i="18"/>
  <c r="V272" i="18"/>
  <c r="U272" i="18"/>
  <c r="T272" i="18"/>
  <c r="AA271" i="18"/>
  <c r="Z271" i="18"/>
  <c r="Y271" i="18"/>
  <c r="X271" i="18"/>
  <c r="W271" i="18"/>
  <c r="V271" i="18"/>
  <c r="U271" i="18"/>
  <c r="T271" i="18"/>
  <c r="AA270" i="18"/>
  <c r="Z270" i="18"/>
  <c r="Y270" i="18"/>
  <c r="X270" i="18"/>
  <c r="W270" i="18"/>
  <c r="V270" i="18"/>
  <c r="U270" i="18"/>
  <c r="T270" i="18"/>
  <c r="AA269" i="18"/>
  <c r="Z269" i="18"/>
  <c r="Y269" i="18"/>
  <c r="X269" i="18"/>
  <c r="W269" i="18"/>
  <c r="V269" i="18"/>
  <c r="U269" i="18"/>
  <c r="T269" i="18"/>
  <c r="AA268" i="18"/>
  <c r="Z268" i="18"/>
  <c r="Y268" i="18"/>
  <c r="X268" i="18"/>
  <c r="W268" i="18"/>
  <c r="V268" i="18"/>
  <c r="U268" i="18"/>
  <c r="T268" i="18"/>
  <c r="AA267" i="18"/>
  <c r="Z267" i="18"/>
  <c r="Y267" i="18"/>
  <c r="X267" i="18"/>
  <c r="W267" i="18"/>
  <c r="V267" i="18"/>
  <c r="U267" i="18"/>
  <c r="T267" i="18"/>
  <c r="AA266" i="18"/>
  <c r="Z266" i="18"/>
  <c r="Y266" i="18"/>
  <c r="X266" i="18"/>
  <c r="W266" i="18"/>
  <c r="V266" i="18"/>
  <c r="U266" i="18"/>
  <c r="T266" i="18"/>
  <c r="AA265" i="18"/>
  <c r="Z265" i="18"/>
  <c r="Y265" i="18"/>
  <c r="X265" i="18"/>
  <c r="W265" i="18"/>
  <c r="V265" i="18"/>
  <c r="U265" i="18"/>
  <c r="T265" i="18"/>
  <c r="AA264" i="18"/>
  <c r="Z264" i="18"/>
  <c r="Y264" i="18"/>
  <c r="X264" i="18"/>
  <c r="W264" i="18"/>
  <c r="V264" i="18"/>
  <c r="U264" i="18"/>
  <c r="T264" i="18"/>
  <c r="AA263" i="18"/>
  <c r="Z263" i="18"/>
  <c r="Y263" i="18"/>
  <c r="X263" i="18"/>
  <c r="W263" i="18"/>
  <c r="V263" i="18"/>
  <c r="U263" i="18"/>
  <c r="T263" i="18"/>
  <c r="AA262" i="18"/>
  <c r="Z262" i="18"/>
  <c r="Y262" i="18"/>
  <c r="X262" i="18"/>
  <c r="W262" i="18"/>
  <c r="V262" i="18"/>
  <c r="U262" i="18"/>
  <c r="T262" i="18"/>
  <c r="AA261" i="18"/>
  <c r="Z261" i="18"/>
  <c r="Y261" i="18"/>
  <c r="X261" i="18"/>
  <c r="W261" i="18"/>
  <c r="V261" i="18"/>
  <c r="U261" i="18"/>
  <c r="T261" i="18"/>
  <c r="AA260" i="18"/>
  <c r="Z260" i="18"/>
  <c r="Y260" i="18"/>
  <c r="X260" i="18"/>
  <c r="W260" i="18"/>
  <c r="V260" i="18"/>
  <c r="U260" i="18"/>
  <c r="T260" i="18"/>
  <c r="AA259" i="18"/>
  <c r="Z259" i="18"/>
  <c r="Y259" i="18"/>
  <c r="X259" i="18"/>
  <c r="W259" i="18"/>
  <c r="V259" i="18"/>
  <c r="U259" i="18"/>
  <c r="T259" i="18"/>
  <c r="AA258" i="18"/>
  <c r="Z258" i="18"/>
  <c r="Y258" i="18"/>
  <c r="X258" i="18"/>
  <c r="W258" i="18"/>
  <c r="V258" i="18"/>
  <c r="U258" i="18"/>
  <c r="T258" i="18"/>
  <c r="AA257" i="18"/>
  <c r="Z257" i="18"/>
  <c r="Y257" i="18"/>
  <c r="X257" i="18"/>
  <c r="W257" i="18"/>
  <c r="V257" i="18"/>
  <c r="U257" i="18"/>
  <c r="T257" i="18"/>
  <c r="AA256" i="18"/>
  <c r="Z256" i="18"/>
  <c r="Y256" i="18"/>
  <c r="X256" i="18"/>
  <c r="W256" i="18"/>
  <c r="V256" i="18"/>
  <c r="U256" i="18"/>
  <c r="T256" i="18"/>
  <c r="AA255" i="18"/>
  <c r="Z255" i="18"/>
  <c r="Y255" i="18"/>
  <c r="X255" i="18"/>
  <c r="W255" i="18"/>
  <c r="V255" i="18"/>
  <c r="U255" i="18"/>
  <c r="T255" i="18"/>
  <c r="AA254" i="18"/>
  <c r="Z254" i="18"/>
  <c r="Y254" i="18"/>
  <c r="X254" i="18"/>
  <c r="W254" i="18"/>
  <c r="V254" i="18"/>
  <c r="U254" i="18"/>
  <c r="T254" i="18"/>
  <c r="AA253" i="18"/>
  <c r="Z253" i="18"/>
  <c r="Y253" i="18"/>
  <c r="X253" i="18"/>
  <c r="W253" i="18"/>
  <c r="V253" i="18"/>
  <c r="U253" i="18"/>
  <c r="T253" i="18"/>
  <c r="AA252" i="18"/>
  <c r="Z252" i="18"/>
  <c r="Y252" i="18"/>
  <c r="X252" i="18"/>
  <c r="W252" i="18"/>
  <c r="V252" i="18"/>
  <c r="U252" i="18"/>
  <c r="T252" i="18"/>
  <c r="AA251" i="18"/>
  <c r="Z251" i="18"/>
  <c r="Y251" i="18"/>
  <c r="X251" i="18"/>
  <c r="W251" i="18"/>
  <c r="V251" i="18"/>
  <c r="U251" i="18"/>
  <c r="T251" i="18"/>
  <c r="AA250" i="18"/>
  <c r="Z250" i="18"/>
  <c r="Y250" i="18"/>
  <c r="X250" i="18"/>
  <c r="W250" i="18"/>
  <c r="V250" i="18"/>
  <c r="U250" i="18"/>
  <c r="T250" i="18"/>
  <c r="AA249" i="18"/>
  <c r="Z249" i="18"/>
  <c r="Y249" i="18"/>
  <c r="X249" i="18"/>
  <c r="W249" i="18"/>
  <c r="V249" i="18"/>
  <c r="U249" i="18"/>
  <c r="T249" i="18"/>
  <c r="AA248" i="18"/>
  <c r="Z248" i="18"/>
  <c r="Y248" i="18"/>
  <c r="X248" i="18"/>
  <c r="W248" i="18"/>
  <c r="V248" i="18"/>
  <c r="U248" i="18"/>
  <c r="T248" i="18"/>
  <c r="AA247" i="18"/>
  <c r="Z247" i="18"/>
  <c r="Y247" i="18"/>
  <c r="X247" i="18"/>
  <c r="W247" i="18"/>
  <c r="V247" i="18"/>
  <c r="U247" i="18"/>
  <c r="T247" i="18"/>
  <c r="AA246" i="18"/>
  <c r="Z246" i="18"/>
  <c r="Y246" i="18"/>
  <c r="X246" i="18"/>
  <c r="W246" i="18"/>
  <c r="V246" i="18"/>
  <c r="U246" i="18"/>
  <c r="T246" i="18"/>
  <c r="AA245" i="18"/>
  <c r="Z245" i="18"/>
  <c r="Y245" i="18"/>
  <c r="X245" i="18"/>
  <c r="W245" i="18"/>
  <c r="V245" i="18"/>
  <c r="U245" i="18"/>
  <c r="T245" i="18"/>
  <c r="AA244" i="18"/>
  <c r="Z244" i="18"/>
  <c r="Y244" i="18"/>
  <c r="X244" i="18"/>
  <c r="W244" i="18"/>
  <c r="V244" i="18"/>
  <c r="U244" i="18"/>
  <c r="T244" i="18"/>
  <c r="AA243" i="18"/>
  <c r="Z243" i="18"/>
  <c r="Y243" i="18"/>
  <c r="X243" i="18"/>
  <c r="W243" i="18"/>
  <c r="V243" i="18"/>
  <c r="U243" i="18"/>
  <c r="T243" i="18"/>
  <c r="AA242" i="18"/>
  <c r="Z242" i="18"/>
  <c r="Y242" i="18"/>
  <c r="X242" i="18"/>
  <c r="W242" i="18"/>
  <c r="V242" i="18"/>
  <c r="U242" i="18"/>
  <c r="T242" i="18"/>
  <c r="AA241" i="18"/>
  <c r="Z241" i="18"/>
  <c r="Y241" i="18"/>
  <c r="X241" i="18"/>
  <c r="W241" i="18"/>
  <c r="V241" i="18"/>
  <c r="U241" i="18"/>
  <c r="T241" i="18"/>
  <c r="AA240" i="18"/>
  <c r="Z240" i="18"/>
  <c r="Y240" i="18"/>
  <c r="X240" i="18"/>
  <c r="W240" i="18"/>
  <c r="V240" i="18"/>
  <c r="U240" i="18"/>
  <c r="T240" i="18"/>
  <c r="AA239" i="18"/>
  <c r="Z239" i="18"/>
  <c r="Y239" i="18"/>
  <c r="X239" i="18"/>
  <c r="W239" i="18"/>
  <c r="V239" i="18"/>
  <c r="U239" i="18"/>
  <c r="T239" i="18"/>
  <c r="AA238" i="18"/>
  <c r="Z238" i="18"/>
  <c r="Y238" i="18"/>
  <c r="X238" i="18"/>
  <c r="W238" i="18"/>
  <c r="V238" i="18"/>
  <c r="U238" i="18"/>
  <c r="T238" i="18"/>
  <c r="AA237" i="18"/>
  <c r="Z237" i="18"/>
  <c r="Y237" i="18"/>
  <c r="X237" i="18"/>
  <c r="W237" i="18"/>
  <c r="V237" i="18"/>
  <c r="U237" i="18"/>
  <c r="T237" i="18"/>
  <c r="AA236" i="18"/>
  <c r="Z236" i="18"/>
  <c r="Y236" i="18"/>
  <c r="X236" i="18"/>
  <c r="W236" i="18"/>
  <c r="V236" i="18"/>
  <c r="U236" i="18"/>
  <c r="T236" i="18"/>
  <c r="AA235" i="18"/>
  <c r="Z235" i="18"/>
  <c r="Y235" i="18"/>
  <c r="X235" i="18"/>
  <c r="W235" i="18"/>
  <c r="V235" i="18"/>
  <c r="U235" i="18"/>
  <c r="T235" i="18"/>
  <c r="AA234" i="18"/>
  <c r="Z234" i="18"/>
  <c r="Y234" i="18"/>
  <c r="X234" i="18"/>
  <c r="W234" i="18"/>
  <c r="V234" i="18"/>
  <c r="U234" i="18"/>
  <c r="T234" i="18"/>
  <c r="AA233" i="18"/>
  <c r="Z233" i="18"/>
  <c r="Y233" i="18"/>
  <c r="X233" i="18"/>
  <c r="W233" i="18"/>
  <c r="V233" i="18"/>
  <c r="U233" i="18"/>
  <c r="T233" i="18"/>
  <c r="AA232" i="18"/>
  <c r="Z232" i="18"/>
  <c r="Y232" i="18"/>
  <c r="X232" i="18"/>
  <c r="W232" i="18"/>
  <c r="V232" i="18"/>
  <c r="U232" i="18"/>
  <c r="T232" i="18"/>
  <c r="AA231" i="18"/>
  <c r="Z231" i="18"/>
  <c r="Y231" i="18"/>
  <c r="X231" i="18"/>
  <c r="W231" i="18"/>
  <c r="V231" i="18"/>
  <c r="U231" i="18"/>
  <c r="T231" i="18"/>
  <c r="AA230" i="18"/>
  <c r="Z230" i="18"/>
  <c r="Y230" i="18"/>
  <c r="X230" i="18"/>
  <c r="W230" i="18"/>
  <c r="V230" i="18"/>
  <c r="U230" i="18"/>
  <c r="T230" i="18"/>
  <c r="AA229" i="18"/>
  <c r="Z229" i="18"/>
  <c r="Y229" i="18"/>
  <c r="X229" i="18"/>
  <c r="W229" i="18"/>
  <c r="V229" i="18"/>
  <c r="U229" i="18"/>
  <c r="T229" i="18"/>
  <c r="AA228" i="18"/>
  <c r="Z228" i="18"/>
  <c r="Y228" i="18"/>
  <c r="X228" i="18"/>
  <c r="W228" i="18"/>
  <c r="V228" i="18"/>
  <c r="U228" i="18"/>
  <c r="T228" i="18"/>
  <c r="AA227" i="18"/>
  <c r="Z227" i="18"/>
  <c r="Y227" i="18"/>
  <c r="X227" i="18"/>
  <c r="W227" i="18"/>
  <c r="V227" i="18"/>
  <c r="U227" i="18"/>
  <c r="T227" i="18"/>
  <c r="AA226" i="18"/>
  <c r="Z226" i="18"/>
  <c r="Y226" i="18"/>
  <c r="X226" i="18"/>
  <c r="W226" i="18"/>
  <c r="V226" i="18"/>
  <c r="U226" i="18"/>
  <c r="T226" i="18"/>
  <c r="AA225" i="18"/>
  <c r="Z225" i="18"/>
  <c r="Y225" i="18"/>
  <c r="X225" i="18"/>
  <c r="W225" i="18"/>
  <c r="V225" i="18"/>
  <c r="U225" i="18"/>
  <c r="T225" i="18"/>
  <c r="AA224" i="18"/>
  <c r="Z224" i="18"/>
  <c r="Y224" i="18"/>
  <c r="X224" i="18"/>
  <c r="W224" i="18"/>
  <c r="V224" i="18"/>
  <c r="U224" i="18"/>
  <c r="T224" i="18"/>
  <c r="AA223" i="18"/>
  <c r="Z223" i="18"/>
  <c r="Y223" i="18"/>
  <c r="X223" i="18"/>
  <c r="W223" i="18"/>
  <c r="V223" i="18"/>
  <c r="U223" i="18"/>
  <c r="T223" i="18"/>
  <c r="AA222" i="18"/>
  <c r="Z222" i="18"/>
  <c r="Y222" i="18"/>
  <c r="X222" i="18"/>
  <c r="W222" i="18"/>
  <c r="V222" i="18"/>
  <c r="U222" i="18"/>
  <c r="T222" i="18"/>
  <c r="AA221" i="18"/>
  <c r="Z221" i="18"/>
  <c r="Y221" i="18"/>
  <c r="X221" i="18"/>
  <c r="W221" i="18"/>
  <c r="V221" i="18"/>
  <c r="U221" i="18"/>
  <c r="T221" i="18"/>
  <c r="AA220" i="18"/>
  <c r="Z220" i="18"/>
  <c r="Y220" i="18"/>
  <c r="X220" i="18"/>
  <c r="W220" i="18"/>
  <c r="V220" i="18"/>
  <c r="U220" i="18"/>
  <c r="T220" i="18"/>
  <c r="AA219" i="18"/>
  <c r="Z219" i="18"/>
  <c r="Y219" i="18"/>
  <c r="X219" i="18"/>
  <c r="W219" i="18"/>
  <c r="V219" i="18"/>
  <c r="U219" i="18"/>
  <c r="T219" i="18"/>
  <c r="AA218" i="18"/>
  <c r="Z218" i="18"/>
  <c r="Y218" i="18"/>
  <c r="X218" i="18"/>
  <c r="W218" i="18"/>
  <c r="V218" i="18"/>
  <c r="U218" i="18"/>
  <c r="T218" i="18"/>
  <c r="AA217" i="18"/>
  <c r="Z217" i="18"/>
  <c r="Y217" i="18"/>
  <c r="X217" i="18"/>
  <c r="W217" i="18"/>
  <c r="V217" i="18"/>
  <c r="U217" i="18"/>
  <c r="T217" i="18"/>
  <c r="AA216" i="18"/>
  <c r="Z216" i="18"/>
  <c r="Y216" i="18"/>
  <c r="X216" i="18"/>
  <c r="W216" i="18"/>
  <c r="V216" i="18"/>
  <c r="U216" i="18"/>
  <c r="T216" i="18"/>
  <c r="AA215" i="18"/>
  <c r="Z215" i="18"/>
  <c r="Y215" i="18"/>
  <c r="X215" i="18"/>
  <c r="W215" i="18"/>
  <c r="V215" i="18"/>
  <c r="U215" i="18"/>
  <c r="T215" i="18"/>
  <c r="AA214" i="18"/>
  <c r="Z214" i="18"/>
  <c r="Y214" i="18"/>
  <c r="X214" i="18"/>
  <c r="W214" i="18"/>
  <c r="V214" i="18"/>
  <c r="U214" i="18"/>
  <c r="T214" i="18"/>
  <c r="AA213" i="18"/>
  <c r="Z213" i="18"/>
  <c r="Y213" i="18"/>
  <c r="X213" i="18"/>
  <c r="W213" i="18"/>
  <c r="V213" i="18"/>
  <c r="U213" i="18"/>
  <c r="T213" i="18"/>
  <c r="AA212" i="18"/>
  <c r="Z212" i="18"/>
  <c r="Y212" i="18"/>
  <c r="X212" i="18"/>
  <c r="W212" i="18"/>
  <c r="V212" i="18"/>
  <c r="U212" i="18"/>
  <c r="T212" i="18"/>
  <c r="AA211" i="18"/>
  <c r="Z211" i="18"/>
  <c r="Y211" i="18"/>
  <c r="X211" i="18"/>
  <c r="W211" i="18"/>
  <c r="V211" i="18"/>
  <c r="U211" i="18"/>
  <c r="T211" i="18"/>
  <c r="AA210" i="18"/>
  <c r="Z210" i="18"/>
  <c r="Y210" i="18"/>
  <c r="X210" i="18"/>
  <c r="W210" i="18"/>
  <c r="V210" i="18"/>
  <c r="U210" i="18"/>
  <c r="T210" i="18"/>
  <c r="AA209" i="18"/>
  <c r="Z209" i="18"/>
  <c r="Y209" i="18"/>
  <c r="X209" i="18"/>
  <c r="W209" i="18"/>
  <c r="V209" i="18"/>
  <c r="U209" i="18"/>
  <c r="T209" i="18"/>
  <c r="AA208" i="18"/>
  <c r="Z208" i="18"/>
  <c r="Y208" i="18"/>
  <c r="X208" i="18"/>
  <c r="W208" i="18"/>
  <c r="V208" i="18"/>
  <c r="U208" i="18"/>
  <c r="T208" i="18"/>
  <c r="AA207" i="18"/>
  <c r="Z207" i="18"/>
  <c r="Y207" i="18"/>
  <c r="X207" i="18"/>
  <c r="W207" i="18"/>
  <c r="V207" i="18"/>
  <c r="U207" i="18"/>
  <c r="T207" i="18"/>
  <c r="AA206" i="18"/>
  <c r="Z206" i="18"/>
  <c r="Y206" i="18"/>
  <c r="X206" i="18"/>
  <c r="W206" i="18"/>
  <c r="V206" i="18"/>
  <c r="U206" i="18"/>
  <c r="T206" i="18"/>
  <c r="AA205" i="18"/>
  <c r="Z205" i="18"/>
  <c r="Y205" i="18"/>
  <c r="X205" i="18"/>
  <c r="W205" i="18"/>
  <c r="V205" i="18"/>
  <c r="U205" i="18"/>
  <c r="T205" i="18"/>
  <c r="AA204" i="18"/>
  <c r="Z204" i="18"/>
  <c r="Y204" i="18"/>
  <c r="X204" i="18"/>
  <c r="W204" i="18"/>
  <c r="V204" i="18"/>
  <c r="U204" i="18"/>
  <c r="T204" i="18"/>
  <c r="AA203" i="18"/>
  <c r="Z203" i="18"/>
  <c r="Y203" i="18"/>
  <c r="X203" i="18"/>
  <c r="W203" i="18"/>
  <c r="V203" i="18"/>
  <c r="U203" i="18"/>
  <c r="T203" i="18"/>
  <c r="AA202" i="18"/>
  <c r="Z202" i="18"/>
  <c r="Y202" i="18"/>
  <c r="X202" i="18"/>
  <c r="W202" i="18"/>
  <c r="V202" i="18"/>
  <c r="U202" i="18"/>
  <c r="T202" i="18"/>
  <c r="AA201" i="18"/>
  <c r="Z201" i="18"/>
  <c r="Y201" i="18"/>
  <c r="X201" i="18"/>
  <c r="W201" i="18"/>
  <c r="V201" i="18"/>
  <c r="U201" i="18"/>
  <c r="T201" i="18"/>
  <c r="AA200" i="18"/>
  <c r="Z200" i="18"/>
  <c r="Y200" i="18"/>
  <c r="X200" i="18"/>
  <c r="W200" i="18"/>
  <c r="V200" i="18"/>
  <c r="U200" i="18"/>
  <c r="T200" i="18"/>
  <c r="AA199" i="18"/>
  <c r="Z199" i="18"/>
  <c r="Y199" i="18"/>
  <c r="X199" i="18"/>
  <c r="W199" i="18"/>
  <c r="V199" i="18"/>
  <c r="U199" i="18"/>
  <c r="T199" i="18"/>
  <c r="AA198" i="18"/>
  <c r="Z198" i="18"/>
  <c r="Y198" i="18"/>
  <c r="X198" i="18"/>
  <c r="W198" i="18"/>
  <c r="V198" i="18"/>
  <c r="U198" i="18"/>
  <c r="T198" i="18"/>
  <c r="AA197" i="18"/>
  <c r="Z197" i="18"/>
  <c r="Y197" i="18"/>
  <c r="X197" i="18"/>
  <c r="W197" i="18"/>
  <c r="V197" i="18"/>
  <c r="U197" i="18"/>
  <c r="T197" i="18"/>
  <c r="AA196" i="18"/>
  <c r="Z196" i="18"/>
  <c r="Y196" i="18"/>
  <c r="X196" i="18"/>
  <c r="W196" i="18"/>
  <c r="V196" i="18"/>
  <c r="U196" i="18"/>
  <c r="T196" i="18"/>
  <c r="AA195" i="18"/>
  <c r="Z195" i="18"/>
  <c r="Y195" i="18"/>
  <c r="X195" i="18"/>
  <c r="W195" i="18"/>
  <c r="V195" i="18"/>
  <c r="U195" i="18"/>
  <c r="T195" i="18"/>
  <c r="AA194" i="18"/>
  <c r="Z194" i="18"/>
  <c r="Y194" i="18"/>
  <c r="X194" i="18"/>
  <c r="W194" i="18"/>
  <c r="V194" i="18"/>
  <c r="U194" i="18"/>
  <c r="T194" i="18"/>
  <c r="AA193" i="18"/>
  <c r="Z193" i="18"/>
  <c r="Y193" i="18"/>
  <c r="X193" i="18"/>
  <c r="W193" i="18"/>
  <c r="V193" i="18"/>
  <c r="U193" i="18"/>
  <c r="T193" i="18"/>
  <c r="AA192" i="18"/>
  <c r="Z192" i="18"/>
  <c r="Y192" i="18"/>
  <c r="X192" i="18"/>
  <c r="W192" i="18"/>
  <c r="V192" i="18"/>
  <c r="U192" i="18"/>
  <c r="T192" i="18"/>
  <c r="AA191" i="18"/>
  <c r="Z191" i="18"/>
  <c r="Y191" i="18"/>
  <c r="X191" i="18"/>
  <c r="W191" i="18"/>
  <c r="V191" i="18"/>
  <c r="U191" i="18"/>
  <c r="T191" i="18"/>
  <c r="AA190" i="18"/>
  <c r="Z190" i="18"/>
  <c r="Y190" i="18"/>
  <c r="X190" i="18"/>
  <c r="W190" i="18"/>
  <c r="V190" i="18"/>
  <c r="U190" i="18"/>
  <c r="T190" i="18"/>
  <c r="AA189" i="18"/>
  <c r="Z189" i="18"/>
  <c r="Y189" i="18"/>
  <c r="X189" i="18"/>
  <c r="W189" i="18"/>
  <c r="V189" i="18"/>
  <c r="U189" i="18"/>
  <c r="T189" i="18"/>
  <c r="AA188" i="18"/>
  <c r="Z188" i="18"/>
  <c r="Y188" i="18"/>
  <c r="X188" i="18"/>
  <c r="W188" i="18"/>
  <c r="V188" i="18"/>
  <c r="U188" i="18"/>
  <c r="T188" i="18"/>
  <c r="AA187" i="18"/>
  <c r="Z187" i="18"/>
  <c r="Y187" i="18"/>
  <c r="X187" i="18"/>
  <c r="W187" i="18"/>
  <c r="V187" i="18"/>
  <c r="U187" i="18"/>
  <c r="T187" i="18"/>
  <c r="AA186" i="18"/>
  <c r="Z186" i="18"/>
  <c r="Y186" i="18"/>
  <c r="X186" i="18"/>
  <c r="W186" i="18"/>
  <c r="V186" i="18"/>
  <c r="U186" i="18"/>
  <c r="T186" i="18"/>
  <c r="AA185" i="18"/>
  <c r="Z185" i="18"/>
  <c r="Y185" i="18"/>
  <c r="X185" i="18"/>
  <c r="W185" i="18"/>
  <c r="V185" i="18"/>
  <c r="U185" i="18"/>
  <c r="T185" i="18"/>
  <c r="AA184" i="18"/>
  <c r="Z184" i="18"/>
  <c r="Y184" i="18"/>
  <c r="X184" i="18"/>
  <c r="W184" i="18"/>
  <c r="V184" i="18"/>
  <c r="U184" i="18"/>
  <c r="T184" i="18"/>
  <c r="AA183" i="18"/>
  <c r="Z183" i="18"/>
  <c r="Y183" i="18"/>
  <c r="X183" i="18"/>
  <c r="W183" i="18"/>
  <c r="V183" i="18"/>
  <c r="U183" i="18"/>
  <c r="T183" i="18"/>
  <c r="AA182" i="18"/>
  <c r="Z182" i="18"/>
  <c r="Y182" i="18"/>
  <c r="X182" i="18"/>
  <c r="W182" i="18"/>
  <c r="V182" i="18"/>
  <c r="U182" i="18"/>
  <c r="T182" i="18"/>
  <c r="AA181" i="18"/>
  <c r="Z181" i="18"/>
  <c r="Y181" i="18"/>
  <c r="X181" i="18"/>
  <c r="W181" i="18"/>
  <c r="V181" i="18"/>
  <c r="U181" i="18"/>
  <c r="T181" i="18"/>
  <c r="AA180" i="18"/>
  <c r="Z180" i="18"/>
  <c r="Y180" i="18"/>
  <c r="X180" i="18"/>
  <c r="W180" i="18"/>
  <c r="V180" i="18"/>
  <c r="U180" i="18"/>
  <c r="T180" i="18"/>
  <c r="AA179" i="18"/>
  <c r="Z179" i="18"/>
  <c r="Y179" i="18"/>
  <c r="X179" i="18"/>
  <c r="W179" i="18"/>
  <c r="V179" i="18"/>
  <c r="U179" i="18"/>
  <c r="T179" i="18"/>
  <c r="AA178" i="18"/>
  <c r="Z178" i="18"/>
  <c r="Y178" i="18"/>
  <c r="X178" i="18"/>
  <c r="W178" i="18"/>
  <c r="V178" i="18"/>
  <c r="U178" i="18"/>
  <c r="T178" i="18"/>
  <c r="AA177" i="18"/>
  <c r="Z177" i="18"/>
  <c r="Y177" i="18"/>
  <c r="X177" i="18"/>
  <c r="W177" i="18"/>
  <c r="V177" i="18"/>
  <c r="U177" i="18"/>
  <c r="T177" i="18"/>
  <c r="AA176" i="18"/>
  <c r="Z176" i="18"/>
  <c r="Y176" i="18"/>
  <c r="X176" i="18"/>
  <c r="W176" i="18"/>
  <c r="V176" i="18"/>
  <c r="U176" i="18"/>
  <c r="T176" i="18"/>
  <c r="AA175" i="18"/>
  <c r="Z175" i="18"/>
  <c r="Y175" i="18"/>
  <c r="X175" i="18"/>
  <c r="W175" i="18"/>
  <c r="V175" i="18"/>
  <c r="U175" i="18"/>
  <c r="T175" i="18"/>
  <c r="AA174" i="18"/>
  <c r="Z174" i="18"/>
  <c r="Y174" i="18"/>
  <c r="X174" i="18"/>
  <c r="W174" i="18"/>
  <c r="V174" i="18"/>
  <c r="U174" i="18"/>
  <c r="T174" i="18"/>
  <c r="AA173" i="18"/>
  <c r="Z173" i="18"/>
  <c r="Y173" i="18"/>
  <c r="X173" i="18"/>
  <c r="W173" i="18"/>
  <c r="V173" i="18"/>
  <c r="U173" i="18"/>
  <c r="T173" i="18"/>
  <c r="AA172" i="18"/>
  <c r="Z172" i="18"/>
  <c r="Y172" i="18"/>
  <c r="X172" i="18"/>
  <c r="W172" i="18"/>
  <c r="V172" i="18"/>
  <c r="U172" i="18"/>
  <c r="T172" i="18"/>
  <c r="AA171" i="18"/>
  <c r="Z171" i="18"/>
  <c r="Y171" i="18"/>
  <c r="X171" i="18"/>
  <c r="W171" i="18"/>
  <c r="V171" i="18"/>
  <c r="U171" i="18"/>
  <c r="T171" i="18"/>
  <c r="AA170" i="18"/>
  <c r="Z170" i="18"/>
  <c r="Y170" i="18"/>
  <c r="X170" i="18"/>
  <c r="W170" i="18"/>
  <c r="V170" i="18"/>
  <c r="U170" i="18"/>
  <c r="T170" i="18"/>
  <c r="AA169" i="18"/>
  <c r="Z169" i="18"/>
  <c r="Y169" i="18"/>
  <c r="X169" i="18"/>
  <c r="W169" i="18"/>
  <c r="V169" i="18"/>
  <c r="U169" i="18"/>
  <c r="T169" i="18"/>
  <c r="AA168" i="18"/>
  <c r="Z168" i="18"/>
  <c r="Y168" i="18"/>
  <c r="X168" i="18"/>
  <c r="W168" i="18"/>
  <c r="V168" i="18"/>
  <c r="U168" i="18"/>
  <c r="T168" i="18"/>
  <c r="AA167" i="18"/>
  <c r="Z167" i="18"/>
  <c r="Y167" i="18"/>
  <c r="X167" i="18"/>
  <c r="W167" i="18"/>
  <c r="V167" i="18"/>
  <c r="U167" i="18"/>
  <c r="T167" i="18"/>
  <c r="AA166" i="18"/>
  <c r="Z166" i="18"/>
  <c r="Y166" i="18"/>
  <c r="X166" i="18"/>
  <c r="W166" i="18"/>
  <c r="V166" i="18"/>
  <c r="U166" i="18"/>
  <c r="T166" i="18"/>
  <c r="AA165" i="18"/>
  <c r="Z165" i="18"/>
  <c r="Y165" i="18"/>
  <c r="X165" i="18"/>
  <c r="W165" i="18"/>
  <c r="V165" i="18"/>
  <c r="U165" i="18"/>
  <c r="T165" i="18"/>
  <c r="AA164" i="18"/>
  <c r="Z164" i="18"/>
  <c r="Y164" i="18"/>
  <c r="X164" i="18"/>
  <c r="W164" i="18"/>
  <c r="V164" i="18"/>
  <c r="U164" i="18"/>
  <c r="T164" i="18"/>
  <c r="AA163" i="18"/>
  <c r="Z163" i="18"/>
  <c r="Y163" i="18"/>
  <c r="X163" i="18"/>
  <c r="W163" i="18"/>
  <c r="V163" i="18"/>
  <c r="U163" i="18"/>
  <c r="T163" i="18"/>
  <c r="AA162" i="18"/>
  <c r="Z162" i="18"/>
  <c r="Y162" i="18"/>
  <c r="X162" i="18"/>
  <c r="W162" i="18"/>
  <c r="V162" i="18"/>
  <c r="U162" i="18"/>
  <c r="T162" i="18"/>
  <c r="AA161" i="18"/>
  <c r="Z161" i="18"/>
  <c r="Y161" i="18"/>
  <c r="X161" i="18"/>
  <c r="W161" i="18"/>
  <c r="V161" i="18"/>
  <c r="U161" i="18"/>
  <c r="T161" i="18"/>
  <c r="AA160" i="18"/>
  <c r="Z160" i="18"/>
  <c r="Y160" i="18"/>
  <c r="X160" i="18"/>
  <c r="W160" i="18"/>
  <c r="V160" i="18"/>
  <c r="U160" i="18"/>
  <c r="T160" i="18"/>
  <c r="AA159" i="18"/>
  <c r="Z159" i="18"/>
  <c r="Y159" i="18"/>
  <c r="X159" i="18"/>
  <c r="W159" i="18"/>
  <c r="V159" i="18"/>
  <c r="U159" i="18"/>
  <c r="T159" i="18"/>
  <c r="AA158" i="18"/>
  <c r="Z158" i="18"/>
  <c r="Y158" i="18"/>
  <c r="X158" i="18"/>
  <c r="W158" i="18"/>
  <c r="V158" i="18"/>
  <c r="U158" i="18"/>
  <c r="T158" i="18"/>
  <c r="AA157" i="18"/>
  <c r="Z157" i="18"/>
  <c r="Y157" i="18"/>
  <c r="X157" i="18"/>
  <c r="W157" i="18"/>
  <c r="V157" i="18"/>
  <c r="U157" i="18"/>
  <c r="T157" i="18"/>
  <c r="AA156" i="18"/>
  <c r="Z156" i="18"/>
  <c r="Y156" i="18"/>
  <c r="X156" i="18"/>
  <c r="W156" i="18"/>
  <c r="V156" i="18"/>
  <c r="U156" i="18"/>
  <c r="T156" i="18"/>
  <c r="AA155" i="18"/>
  <c r="Z155" i="18"/>
  <c r="Y155" i="18"/>
  <c r="X155" i="18"/>
  <c r="W155" i="18"/>
  <c r="V155" i="18"/>
  <c r="U155" i="18"/>
  <c r="T155" i="18"/>
  <c r="AA154" i="18"/>
  <c r="Z154" i="18"/>
  <c r="Y154" i="18"/>
  <c r="X154" i="18"/>
  <c r="W154" i="18"/>
  <c r="V154" i="18"/>
  <c r="U154" i="18"/>
  <c r="T154" i="18"/>
  <c r="AA153" i="18"/>
  <c r="Z153" i="18"/>
  <c r="Y153" i="18"/>
  <c r="X153" i="18"/>
  <c r="W153" i="18"/>
  <c r="V153" i="18"/>
  <c r="U153" i="18"/>
  <c r="T153" i="18"/>
  <c r="AA152" i="18"/>
  <c r="Z152" i="18"/>
  <c r="Y152" i="18"/>
  <c r="X152" i="18"/>
  <c r="W152" i="18"/>
  <c r="V152" i="18"/>
  <c r="U152" i="18"/>
  <c r="T152" i="18"/>
  <c r="AA151" i="18"/>
  <c r="Z151" i="18"/>
  <c r="Y151" i="18"/>
  <c r="X151" i="18"/>
  <c r="W151" i="18"/>
  <c r="V151" i="18"/>
  <c r="U151" i="18"/>
  <c r="T151" i="18"/>
  <c r="AA150" i="18"/>
  <c r="Z150" i="18"/>
  <c r="Y150" i="18"/>
  <c r="X150" i="18"/>
  <c r="W150" i="18"/>
  <c r="V150" i="18"/>
  <c r="U150" i="18"/>
  <c r="T150" i="18"/>
  <c r="AA149" i="18"/>
  <c r="Z149" i="18"/>
  <c r="Y149" i="18"/>
  <c r="X149" i="18"/>
  <c r="W149" i="18"/>
  <c r="V149" i="18"/>
  <c r="U149" i="18"/>
  <c r="T149" i="18"/>
  <c r="AA148" i="18"/>
  <c r="Z148" i="18"/>
  <c r="Y148" i="18"/>
  <c r="X148" i="18"/>
  <c r="W148" i="18"/>
  <c r="V148" i="18"/>
  <c r="U148" i="18"/>
  <c r="T148" i="18"/>
  <c r="AA147" i="18"/>
  <c r="Z147" i="18"/>
  <c r="Y147" i="18"/>
  <c r="X147" i="18"/>
  <c r="W147" i="18"/>
  <c r="V147" i="18"/>
  <c r="U147" i="18"/>
  <c r="T147" i="18"/>
  <c r="AA146" i="18"/>
  <c r="Z146" i="18"/>
  <c r="Y146" i="18"/>
  <c r="X146" i="18"/>
  <c r="W146" i="18"/>
  <c r="V146" i="18"/>
  <c r="U146" i="18"/>
  <c r="T146" i="18"/>
  <c r="AA145" i="18"/>
  <c r="Z145" i="18"/>
  <c r="Y145" i="18"/>
  <c r="X145" i="18"/>
  <c r="W145" i="18"/>
  <c r="V145" i="18"/>
  <c r="U145" i="18"/>
  <c r="T145" i="18"/>
  <c r="AA144" i="18"/>
  <c r="Z144" i="18"/>
  <c r="Y144" i="18"/>
  <c r="X144" i="18"/>
  <c r="W144" i="18"/>
  <c r="V144" i="18"/>
  <c r="U144" i="18"/>
  <c r="T144" i="18"/>
  <c r="AA143" i="18"/>
  <c r="Z143" i="18"/>
  <c r="Y143" i="18"/>
  <c r="X143" i="18"/>
  <c r="W143" i="18"/>
  <c r="V143" i="18"/>
  <c r="U143" i="18"/>
  <c r="T143" i="18"/>
  <c r="AA142" i="18"/>
  <c r="Z142" i="18"/>
  <c r="Y142" i="18"/>
  <c r="X142" i="18"/>
  <c r="W142" i="18"/>
  <c r="V142" i="18"/>
  <c r="U142" i="18"/>
  <c r="T142" i="18"/>
  <c r="AA141" i="18"/>
  <c r="Z141" i="18"/>
  <c r="Y141" i="18"/>
  <c r="X141" i="18"/>
  <c r="W141" i="18"/>
  <c r="V141" i="18"/>
  <c r="U141" i="18"/>
  <c r="T141" i="18"/>
  <c r="AA140" i="18"/>
  <c r="Z140" i="18"/>
  <c r="Y140" i="18"/>
  <c r="X140" i="18"/>
  <c r="W140" i="18"/>
  <c r="V140" i="18"/>
  <c r="U140" i="18"/>
  <c r="T140" i="18"/>
  <c r="AA139" i="18"/>
  <c r="Z139" i="18"/>
  <c r="Y139" i="18"/>
  <c r="X139" i="18"/>
  <c r="W139" i="18"/>
  <c r="V139" i="18"/>
  <c r="U139" i="18"/>
  <c r="T139" i="18"/>
  <c r="AA138" i="18"/>
  <c r="Z138" i="18"/>
  <c r="Y138" i="18"/>
  <c r="X138" i="18"/>
  <c r="W138" i="18"/>
  <c r="V138" i="18"/>
  <c r="U138" i="18"/>
  <c r="T138" i="18"/>
  <c r="AA137" i="18"/>
  <c r="Z137" i="18"/>
  <c r="Y137" i="18"/>
  <c r="X137" i="18"/>
  <c r="W137" i="18"/>
  <c r="V137" i="18"/>
  <c r="U137" i="18"/>
  <c r="T137" i="18"/>
  <c r="AA136" i="18"/>
  <c r="Z136" i="18"/>
  <c r="Y136" i="18"/>
  <c r="X136" i="18"/>
  <c r="W136" i="18"/>
  <c r="V136" i="18"/>
  <c r="U136" i="18"/>
  <c r="T136" i="18"/>
  <c r="AA135" i="18"/>
  <c r="Z135" i="18"/>
  <c r="Y135" i="18"/>
  <c r="X135" i="18"/>
  <c r="W135" i="18"/>
  <c r="V135" i="18"/>
  <c r="U135" i="18"/>
  <c r="T135" i="18"/>
  <c r="AA134" i="18"/>
  <c r="Z134" i="18"/>
  <c r="Y134" i="18"/>
  <c r="X134" i="18"/>
  <c r="W134" i="18"/>
  <c r="V134" i="18"/>
  <c r="U134" i="18"/>
  <c r="T134" i="18"/>
  <c r="AA133" i="18"/>
  <c r="Z133" i="18"/>
  <c r="Y133" i="18"/>
  <c r="X133" i="18"/>
  <c r="W133" i="18"/>
  <c r="V133" i="18"/>
  <c r="U133" i="18"/>
  <c r="T133" i="18"/>
  <c r="AA132" i="18"/>
  <c r="Z132" i="18"/>
  <c r="Y132" i="18"/>
  <c r="X132" i="18"/>
  <c r="W132" i="18"/>
  <c r="V132" i="18"/>
  <c r="U132" i="18"/>
  <c r="T132" i="18"/>
  <c r="AA131" i="18"/>
  <c r="Z131" i="18"/>
  <c r="Y131" i="18"/>
  <c r="X131" i="18"/>
  <c r="W131" i="18"/>
  <c r="V131" i="18"/>
  <c r="U131" i="18"/>
  <c r="T131" i="18"/>
  <c r="AA130" i="18"/>
  <c r="Z130" i="18"/>
  <c r="Y130" i="18"/>
  <c r="X130" i="18"/>
  <c r="W130" i="18"/>
  <c r="V130" i="18"/>
  <c r="U130" i="18"/>
  <c r="T130" i="18"/>
  <c r="AA129" i="18"/>
  <c r="Z129" i="18"/>
  <c r="Y129" i="18"/>
  <c r="X129" i="18"/>
  <c r="W129" i="18"/>
  <c r="V129" i="18"/>
  <c r="U129" i="18"/>
  <c r="T129" i="18"/>
  <c r="AA128" i="18"/>
  <c r="Z128" i="18"/>
  <c r="Y128" i="18"/>
  <c r="X128" i="18"/>
  <c r="W128" i="18"/>
  <c r="V128" i="18"/>
  <c r="U128" i="18"/>
  <c r="T128" i="18"/>
  <c r="AA127" i="18"/>
  <c r="Z127" i="18"/>
  <c r="Y127" i="18"/>
  <c r="X127" i="18"/>
  <c r="W127" i="18"/>
  <c r="V127" i="18"/>
  <c r="U127" i="18"/>
  <c r="T127" i="18"/>
  <c r="AA126" i="18"/>
  <c r="Z126" i="18"/>
  <c r="Y126" i="18"/>
  <c r="X126" i="18"/>
  <c r="W126" i="18"/>
  <c r="V126" i="18"/>
  <c r="U126" i="18"/>
  <c r="T126" i="18"/>
  <c r="AA125" i="18"/>
  <c r="Z125" i="18"/>
  <c r="Y125" i="18"/>
  <c r="X125" i="18"/>
  <c r="W125" i="18"/>
  <c r="V125" i="18"/>
  <c r="U125" i="18"/>
  <c r="T125" i="18"/>
  <c r="AA124" i="18"/>
  <c r="Z124" i="18"/>
  <c r="Y124" i="18"/>
  <c r="X124" i="18"/>
  <c r="W124" i="18"/>
  <c r="V124" i="18"/>
  <c r="U124" i="18"/>
  <c r="T124" i="18"/>
  <c r="AA123" i="18"/>
  <c r="Z123" i="18"/>
  <c r="Y123" i="18"/>
  <c r="X123" i="18"/>
  <c r="W123" i="18"/>
  <c r="V123" i="18"/>
  <c r="U123" i="18"/>
  <c r="T123" i="18"/>
  <c r="AA122" i="18"/>
  <c r="Z122" i="18"/>
  <c r="Y122" i="18"/>
  <c r="X122" i="18"/>
  <c r="W122" i="18"/>
  <c r="V122" i="18"/>
  <c r="U122" i="18"/>
  <c r="T122" i="18"/>
  <c r="AA121" i="18"/>
  <c r="Z121" i="18"/>
  <c r="Y121" i="18"/>
  <c r="X121" i="18"/>
  <c r="W121" i="18"/>
  <c r="V121" i="18"/>
  <c r="U121" i="18"/>
  <c r="T121" i="18"/>
  <c r="AA120" i="18"/>
  <c r="Z120" i="18"/>
  <c r="Y120" i="18"/>
  <c r="X120" i="18"/>
  <c r="W120" i="18"/>
  <c r="V120" i="18"/>
  <c r="U120" i="18"/>
  <c r="T120" i="18"/>
  <c r="AA119" i="18"/>
  <c r="Z119" i="18"/>
  <c r="Y119" i="18"/>
  <c r="X119" i="18"/>
  <c r="W119" i="18"/>
  <c r="V119" i="18"/>
  <c r="U119" i="18"/>
  <c r="T119" i="18"/>
  <c r="AA118" i="18"/>
  <c r="Z118" i="18"/>
  <c r="Y118" i="18"/>
  <c r="X118" i="18"/>
  <c r="W118" i="18"/>
  <c r="V118" i="18"/>
  <c r="U118" i="18"/>
  <c r="T118" i="18"/>
  <c r="AA117" i="18"/>
  <c r="Z117" i="18"/>
  <c r="Y117" i="18"/>
  <c r="X117" i="18"/>
  <c r="W117" i="18"/>
  <c r="V117" i="18"/>
  <c r="U117" i="18"/>
  <c r="T117" i="18"/>
  <c r="AA116" i="18"/>
  <c r="Z116" i="18"/>
  <c r="Y116" i="18"/>
  <c r="X116" i="18"/>
  <c r="W116" i="18"/>
  <c r="V116" i="18"/>
  <c r="U116" i="18"/>
  <c r="T116" i="18"/>
  <c r="AA115" i="18"/>
  <c r="Z115" i="18"/>
  <c r="Y115" i="18"/>
  <c r="X115" i="18"/>
  <c r="W115" i="18"/>
  <c r="V115" i="18"/>
  <c r="U115" i="18"/>
  <c r="T115" i="18"/>
  <c r="AA114" i="18"/>
  <c r="Z114" i="18"/>
  <c r="Y114" i="18"/>
  <c r="X114" i="18"/>
  <c r="W114" i="18"/>
  <c r="V114" i="18"/>
  <c r="U114" i="18"/>
  <c r="T114" i="18"/>
  <c r="AA113" i="18"/>
  <c r="Z113" i="18"/>
  <c r="Y113" i="18"/>
  <c r="X113" i="18"/>
  <c r="W113" i="18"/>
  <c r="V113" i="18"/>
  <c r="U113" i="18"/>
  <c r="T113" i="18"/>
  <c r="AA112" i="18"/>
  <c r="Z112" i="18"/>
  <c r="Y112" i="18"/>
  <c r="X112" i="18"/>
  <c r="W112" i="18"/>
  <c r="V112" i="18"/>
  <c r="U112" i="18"/>
  <c r="T112" i="18"/>
  <c r="AA111" i="18"/>
  <c r="Z111" i="18"/>
  <c r="Y111" i="18"/>
  <c r="X111" i="18"/>
  <c r="W111" i="18"/>
  <c r="V111" i="18"/>
  <c r="U111" i="18"/>
  <c r="T111" i="18"/>
  <c r="AA110" i="18"/>
  <c r="Z110" i="18"/>
  <c r="Y110" i="18"/>
  <c r="X110" i="18"/>
  <c r="W110" i="18"/>
  <c r="V110" i="18"/>
  <c r="U110" i="18"/>
  <c r="T110" i="18"/>
  <c r="AA109" i="18"/>
  <c r="Z109" i="18"/>
  <c r="Y109" i="18"/>
  <c r="X109" i="18"/>
  <c r="W109" i="18"/>
  <c r="V109" i="18"/>
  <c r="U109" i="18"/>
  <c r="T109" i="18"/>
  <c r="AA108" i="18"/>
  <c r="Z108" i="18"/>
  <c r="Y108" i="18"/>
  <c r="X108" i="18"/>
  <c r="W108" i="18"/>
  <c r="V108" i="18"/>
  <c r="U108" i="18"/>
  <c r="T108" i="18"/>
  <c r="AA107" i="18"/>
  <c r="Z107" i="18"/>
  <c r="Y107" i="18"/>
  <c r="X107" i="18"/>
  <c r="W107" i="18"/>
  <c r="V107" i="18"/>
  <c r="U107" i="18"/>
  <c r="T107" i="18"/>
  <c r="AA106" i="18"/>
  <c r="Z106" i="18"/>
  <c r="Y106" i="18"/>
  <c r="X106" i="18"/>
  <c r="W106" i="18"/>
  <c r="V106" i="18"/>
  <c r="U106" i="18"/>
  <c r="T106" i="18"/>
  <c r="AA105" i="18"/>
  <c r="Z105" i="18"/>
  <c r="Y105" i="18"/>
  <c r="X105" i="18"/>
  <c r="W105" i="18"/>
  <c r="V105" i="18"/>
  <c r="U105" i="18"/>
  <c r="T105" i="18"/>
  <c r="AA104" i="18"/>
  <c r="Z104" i="18"/>
  <c r="Y104" i="18"/>
  <c r="X104" i="18"/>
  <c r="W104" i="18"/>
  <c r="V104" i="18"/>
  <c r="U104" i="18"/>
  <c r="T104" i="18"/>
  <c r="AA103" i="18"/>
  <c r="Z103" i="18"/>
  <c r="Y103" i="18"/>
  <c r="X103" i="18"/>
  <c r="W103" i="18"/>
  <c r="V103" i="18"/>
  <c r="U103" i="18"/>
  <c r="T103" i="18"/>
  <c r="AA102" i="18"/>
  <c r="Z102" i="18"/>
  <c r="Y102" i="18"/>
  <c r="X102" i="18"/>
  <c r="W102" i="18"/>
  <c r="V102" i="18"/>
  <c r="U102" i="18"/>
  <c r="T102" i="18"/>
  <c r="AA101" i="18"/>
  <c r="Z101" i="18"/>
  <c r="Y101" i="18"/>
  <c r="X101" i="18"/>
  <c r="W101" i="18"/>
  <c r="V101" i="18"/>
  <c r="U101" i="18"/>
  <c r="T101" i="18"/>
  <c r="AA100" i="18"/>
  <c r="Z100" i="18"/>
  <c r="Y100" i="18"/>
  <c r="X100" i="18"/>
  <c r="W100" i="18"/>
  <c r="V100" i="18"/>
  <c r="U100" i="18"/>
  <c r="T100" i="18"/>
  <c r="AA99" i="18"/>
  <c r="Z99" i="18"/>
  <c r="Y99" i="18"/>
  <c r="X99" i="18"/>
  <c r="W99" i="18"/>
  <c r="V99" i="18"/>
  <c r="U99" i="18"/>
  <c r="T99" i="18"/>
  <c r="AA98" i="18"/>
  <c r="Z98" i="18"/>
  <c r="Y98" i="18"/>
  <c r="X98" i="18"/>
  <c r="W98" i="18"/>
  <c r="V98" i="18"/>
  <c r="U98" i="18"/>
  <c r="T98" i="18"/>
  <c r="AA97" i="18"/>
  <c r="Z97" i="18"/>
  <c r="Y97" i="18"/>
  <c r="X97" i="18"/>
  <c r="W97" i="18"/>
  <c r="V97" i="18"/>
  <c r="U97" i="18"/>
  <c r="T97" i="18"/>
  <c r="AA96" i="18"/>
  <c r="Z96" i="18"/>
  <c r="Y96" i="18"/>
  <c r="X96" i="18"/>
  <c r="W96" i="18"/>
  <c r="V96" i="18"/>
  <c r="U96" i="18"/>
  <c r="T96" i="18"/>
  <c r="AA95" i="18"/>
  <c r="Z95" i="18"/>
  <c r="Y95" i="18"/>
  <c r="X95" i="18"/>
  <c r="W95" i="18"/>
  <c r="V95" i="18"/>
  <c r="U95" i="18"/>
  <c r="T95" i="18"/>
  <c r="AA94" i="18"/>
  <c r="Z94" i="18"/>
  <c r="Y94" i="18"/>
  <c r="X94" i="18"/>
  <c r="W94" i="18"/>
  <c r="V94" i="18"/>
  <c r="U94" i="18"/>
  <c r="T94" i="18"/>
  <c r="AA93" i="18"/>
  <c r="Z93" i="18"/>
  <c r="Y93" i="18"/>
  <c r="X93" i="18"/>
  <c r="W93" i="18"/>
  <c r="V93" i="18"/>
  <c r="U93" i="18"/>
  <c r="T93" i="18"/>
  <c r="AA92" i="18"/>
  <c r="Z92" i="18"/>
  <c r="Y92" i="18"/>
  <c r="X92" i="18"/>
  <c r="W92" i="18"/>
  <c r="V92" i="18"/>
  <c r="U92" i="18"/>
  <c r="T92" i="18"/>
  <c r="AA91" i="18"/>
  <c r="Z91" i="18"/>
  <c r="Y91" i="18"/>
  <c r="X91" i="18"/>
  <c r="W91" i="18"/>
  <c r="V91" i="18"/>
  <c r="U91" i="18"/>
  <c r="T91" i="18"/>
  <c r="AA90" i="18"/>
  <c r="Z90" i="18"/>
  <c r="Y90" i="18"/>
  <c r="X90" i="18"/>
  <c r="W90" i="18"/>
  <c r="V90" i="18"/>
  <c r="U90" i="18"/>
  <c r="T90" i="18"/>
  <c r="AA89" i="18"/>
  <c r="Z89" i="18"/>
  <c r="Y89" i="18"/>
  <c r="X89" i="18"/>
  <c r="W89" i="18"/>
  <c r="V89" i="18"/>
  <c r="U89" i="18"/>
  <c r="T89" i="18"/>
  <c r="AA88" i="18"/>
  <c r="Z88" i="18"/>
  <c r="Y88" i="18"/>
  <c r="X88" i="18"/>
  <c r="W88" i="18"/>
  <c r="V88" i="18"/>
  <c r="U88" i="18"/>
  <c r="T88" i="18"/>
  <c r="AA87" i="18"/>
  <c r="Z87" i="18"/>
  <c r="Y87" i="18"/>
  <c r="X87" i="18"/>
  <c r="W87" i="18"/>
  <c r="V87" i="18"/>
  <c r="U87" i="18"/>
  <c r="T87" i="18"/>
  <c r="AA86" i="18"/>
  <c r="Z86" i="18"/>
  <c r="Y86" i="18"/>
  <c r="X86" i="18"/>
  <c r="W86" i="18"/>
  <c r="V86" i="18"/>
  <c r="U86" i="18"/>
  <c r="T86" i="18"/>
  <c r="AA85" i="18"/>
  <c r="Z85" i="18"/>
  <c r="Y85" i="18"/>
  <c r="X85" i="18"/>
  <c r="W85" i="18"/>
  <c r="V85" i="18"/>
  <c r="U85" i="18"/>
  <c r="T85" i="18"/>
  <c r="AA84" i="18"/>
  <c r="Z84" i="18"/>
  <c r="Y84" i="18"/>
  <c r="X84" i="18"/>
  <c r="W84" i="18"/>
  <c r="V84" i="18"/>
  <c r="U84" i="18"/>
  <c r="T84" i="18"/>
  <c r="AA83" i="18"/>
  <c r="Z83" i="18"/>
  <c r="Y83" i="18"/>
  <c r="X83" i="18"/>
  <c r="W83" i="18"/>
  <c r="V83" i="18"/>
  <c r="U83" i="18"/>
  <c r="T83" i="18"/>
  <c r="AA82" i="18"/>
  <c r="Z82" i="18"/>
  <c r="Y82" i="18"/>
  <c r="X82" i="18"/>
  <c r="W82" i="18"/>
  <c r="V82" i="18"/>
  <c r="U82" i="18"/>
  <c r="T82" i="18"/>
  <c r="AA81" i="18"/>
  <c r="Z81" i="18"/>
  <c r="Y81" i="18"/>
  <c r="X81" i="18"/>
  <c r="W81" i="18"/>
  <c r="V81" i="18"/>
  <c r="U81" i="18"/>
  <c r="T81" i="18"/>
  <c r="AA80" i="18"/>
  <c r="Z80" i="18"/>
  <c r="Y80" i="18"/>
  <c r="X80" i="18"/>
  <c r="W80" i="18"/>
  <c r="V80" i="18"/>
  <c r="U80" i="18"/>
  <c r="T80" i="18"/>
  <c r="AA79" i="18"/>
  <c r="Z79" i="18"/>
  <c r="Y79" i="18"/>
  <c r="X79" i="18"/>
  <c r="W79" i="18"/>
  <c r="V79" i="18"/>
  <c r="U79" i="18"/>
  <c r="T79" i="18"/>
  <c r="AA78" i="18"/>
  <c r="Z78" i="18"/>
  <c r="Y78" i="18"/>
  <c r="X78" i="18"/>
  <c r="W78" i="18"/>
  <c r="V78" i="18"/>
  <c r="U78" i="18"/>
  <c r="T78" i="18"/>
  <c r="AA77" i="18"/>
  <c r="Z77" i="18"/>
  <c r="Y77" i="18"/>
  <c r="X77" i="18"/>
  <c r="W77" i="18"/>
  <c r="V77" i="18"/>
  <c r="U77" i="18"/>
  <c r="T77" i="18"/>
  <c r="AA76" i="18"/>
  <c r="Z76" i="18"/>
  <c r="Y76" i="18"/>
  <c r="X76" i="18"/>
  <c r="W76" i="18"/>
  <c r="V76" i="18"/>
  <c r="U76" i="18"/>
  <c r="T76" i="18"/>
  <c r="AA75" i="18"/>
  <c r="Z75" i="18"/>
  <c r="Y75" i="18"/>
  <c r="X75" i="18"/>
  <c r="W75" i="18"/>
  <c r="V75" i="18"/>
  <c r="U75" i="18"/>
  <c r="T75" i="18"/>
  <c r="AA74" i="18"/>
  <c r="Z74" i="18"/>
  <c r="Y74" i="18"/>
  <c r="X74" i="18"/>
  <c r="W74" i="18"/>
  <c r="V74" i="18"/>
  <c r="U74" i="18"/>
  <c r="T74" i="18"/>
  <c r="AA73" i="18"/>
  <c r="Z73" i="18"/>
  <c r="Y73" i="18"/>
  <c r="X73" i="18"/>
  <c r="W73" i="18"/>
  <c r="V73" i="18"/>
  <c r="U73" i="18"/>
  <c r="T73" i="18"/>
  <c r="AA72" i="18"/>
  <c r="Z72" i="18"/>
  <c r="Y72" i="18"/>
  <c r="X72" i="18"/>
  <c r="W72" i="18"/>
  <c r="V72" i="18"/>
  <c r="U72" i="18"/>
  <c r="T72" i="18"/>
  <c r="AA71" i="18"/>
  <c r="Z71" i="18"/>
  <c r="Y71" i="18"/>
  <c r="X71" i="18"/>
  <c r="W71" i="18"/>
  <c r="V71" i="18"/>
  <c r="U71" i="18"/>
  <c r="T71" i="18"/>
  <c r="AA70" i="18"/>
  <c r="Z70" i="18"/>
  <c r="Y70" i="18"/>
  <c r="X70" i="18"/>
  <c r="W70" i="18"/>
  <c r="V70" i="18"/>
  <c r="U70" i="18"/>
  <c r="T70" i="18"/>
  <c r="AA69" i="18"/>
  <c r="Z69" i="18"/>
  <c r="Y69" i="18"/>
  <c r="X69" i="18"/>
  <c r="W69" i="18"/>
  <c r="V69" i="18"/>
  <c r="U69" i="18"/>
  <c r="T69" i="18"/>
  <c r="AA68" i="18"/>
  <c r="Z68" i="18"/>
  <c r="Y68" i="18"/>
  <c r="X68" i="18"/>
  <c r="W68" i="18"/>
  <c r="V68" i="18"/>
  <c r="U68" i="18"/>
  <c r="T68" i="18"/>
  <c r="AA67" i="18"/>
  <c r="Z67" i="18"/>
  <c r="Y67" i="18"/>
  <c r="X67" i="18"/>
  <c r="W67" i="18"/>
  <c r="V67" i="18"/>
  <c r="U67" i="18"/>
  <c r="T67" i="18"/>
  <c r="AA66" i="18"/>
  <c r="Z66" i="18"/>
  <c r="Y66" i="18"/>
  <c r="X66" i="18"/>
  <c r="W66" i="18"/>
  <c r="V66" i="18"/>
  <c r="U66" i="18"/>
  <c r="T66" i="18"/>
  <c r="AA65" i="18"/>
  <c r="Z65" i="18"/>
  <c r="Y65" i="18"/>
  <c r="X65" i="18"/>
  <c r="W65" i="18"/>
  <c r="V65" i="18"/>
  <c r="U65" i="18"/>
  <c r="T65" i="18"/>
  <c r="AA64" i="18"/>
  <c r="Z64" i="18"/>
  <c r="Y64" i="18"/>
  <c r="X64" i="18"/>
  <c r="W64" i="18"/>
  <c r="V64" i="18"/>
  <c r="U64" i="18"/>
  <c r="T64" i="18"/>
  <c r="AA63" i="18"/>
  <c r="Z63" i="18"/>
  <c r="Y63" i="18"/>
  <c r="X63" i="18"/>
  <c r="W63" i="18"/>
  <c r="V63" i="18"/>
  <c r="U63" i="18"/>
  <c r="T63" i="18"/>
  <c r="AA62" i="18"/>
  <c r="Z62" i="18"/>
  <c r="Y62" i="18"/>
  <c r="X62" i="18"/>
  <c r="W62" i="18"/>
  <c r="V62" i="18"/>
  <c r="U62" i="18"/>
  <c r="T62" i="18"/>
  <c r="AA61" i="18"/>
  <c r="Z61" i="18"/>
  <c r="Y61" i="18"/>
  <c r="X61" i="18"/>
  <c r="W61" i="18"/>
  <c r="V61" i="18"/>
  <c r="U61" i="18"/>
  <c r="T61" i="18"/>
  <c r="AA60" i="18"/>
  <c r="Z60" i="18"/>
  <c r="Y60" i="18"/>
  <c r="X60" i="18"/>
  <c r="W60" i="18"/>
  <c r="V60" i="18"/>
  <c r="U60" i="18"/>
  <c r="T60" i="18"/>
  <c r="AA59" i="18"/>
  <c r="Z59" i="18"/>
  <c r="Y59" i="18"/>
  <c r="X59" i="18"/>
  <c r="W59" i="18"/>
  <c r="V59" i="18"/>
  <c r="U59" i="18"/>
  <c r="T59" i="18"/>
  <c r="AA58" i="18"/>
  <c r="Z58" i="18"/>
  <c r="Y58" i="18"/>
  <c r="X58" i="18"/>
  <c r="W58" i="18"/>
  <c r="V58" i="18"/>
  <c r="U58" i="18"/>
  <c r="T58" i="18"/>
  <c r="AA57" i="18"/>
  <c r="Z57" i="18"/>
  <c r="Y57" i="18"/>
  <c r="X57" i="18"/>
  <c r="W57" i="18"/>
  <c r="V57" i="18"/>
  <c r="U57" i="18"/>
  <c r="T57" i="18"/>
  <c r="AA56" i="18"/>
  <c r="Z56" i="18"/>
  <c r="Y56" i="18"/>
  <c r="X56" i="18"/>
  <c r="W56" i="18"/>
  <c r="V56" i="18"/>
  <c r="U56" i="18"/>
  <c r="T56" i="18"/>
  <c r="AA55" i="18"/>
  <c r="Z55" i="18"/>
  <c r="Y55" i="18"/>
  <c r="X55" i="18"/>
  <c r="W55" i="18"/>
  <c r="V55" i="18"/>
  <c r="U55" i="18"/>
  <c r="T55" i="18"/>
  <c r="Y54" i="18"/>
  <c r="X54" i="18"/>
  <c r="W54" i="18"/>
  <c r="V54" i="18"/>
  <c r="U54" i="18"/>
  <c r="T54" i="18"/>
  <c r="Y53" i="18"/>
  <c r="X53" i="18"/>
  <c r="W53" i="18"/>
  <c r="V53" i="18"/>
  <c r="U53" i="18"/>
  <c r="T53" i="18"/>
  <c r="Y52" i="18"/>
  <c r="X52" i="18"/>
  <c r="W52" i="18"/>
  <c r="V52" i="18"/>
  <c r="U52" i="18"/>
  <c r="T52" i="18"/>
  <c r="Y51" i="18"/>
  <c r="X51" i="18"/>
  <c r="W51" i="18"/>
  <c r="V51" i="18"/>
  <c r="U51" i="18"/>
  <c r="T51" i="18"/>
  <c r="Y50" i="18"/>
  <c r="X50" i="18"/>
  <c r="W50" i="18"/>
  <c r="V50" i="18"/>
  <c r="U50" i="18"/>
  <c r="T50" i="18"/>
  <c r="Y49" i="18"/>
  <c r="X49" i="18"/>
  <c r="W49" i="18"/>
  <c r="V49" i="18"/>
  <c r="U49" i="18"/>
  <c r="T49" i="18"/>
  <c r="Y48" i="18"/>
  <c r="X48" i="18"/>
  <c r="W48" i="18"/>
  <c r="V48" i="18"/>
  <c r="U48" i="18"/>
  <c r="T48" i="18"/>
  <c r="Y47" i="18"/>
  <c r="X47" i="18"/>
  <c r="W47" i="18"/>
  <c r="V47" i="18"/>
  <c r="U47" i="18"/>
  <c r="T47" i="18"/>
  <c r="Y46" i="18"/>
  <c r="X46" i="18"/>
  <c r="W46" i="18"/>
  <c r="V46" i="18"/>
  <c r="U46" i="18"/>
  <c r="T46" i="18"/>
  <c r="Y45" i="18"/>
  <c r="X45" i="18"/>
  <c r="W45" i="18"/>
  <c r="V45" i="18"/>
  <c r="U45" i="18"/>
  <c r="T45" i="18"/>
  <c r="Y44" i="18"/>
  <c r="X44" i="18"/>
  <c r="W44" i="18"/>
  <c r="V44" i="18"/>
  <c r="U44" i="18"/>
  <c r="T44" i="18"/>
  <c r="Y43" i="18"/>
  <c r="X43" i="18"/>
  <c r="W43" i="18"/>
  <c r="V43" i="18"/>
  <c r="U43" i="18"/>
  <c r="T43" i="18"/>
  <c r="S43" i="18"/>
  <c r="R43" i="18"/>
  <c r="Q43" i="18"/>
  <c r="P43" i="18"/>
  <c r="O43" i="18"/>
  <c r="N43" i="18"/>
  <c r="M42" i="18"/>
  <c r="L42" i="18"/>
  <c r="K42" i="18"/>
  <c r="J42" i="18"/>
  <c r="I42" i="18"/>
  <c r="H42" i="18"/>
  <c r="G42" i="18"/>
  <c r="F42" i="18"/>
  <c r="E42" i="18"/>
  <c r="D42" i="18"/>
  <c r="C42" i="18"/>
  <c r="B42" i="18"/>
  <c r="AA40" i="18"/>
  <c r="Z40" i="18"/>
  <c r="S42" i="18" l="1"/>
  <c r="Y42" i="18" s="1"/>
  <c r="P42" i="18"/>
  <c r="V42" i="18" s="1"/>
  <c r="R42" i="18"/>
  <c r="X42" i="18" s="1"/>
  <c r="N42" i="18"/>
  <c r="T42" i="18" s="1"/>
  <c r="O42" i="18"/>
  <c r="Q42" i="18"/>
  <c r="W42" i="18" s="1"/>
  <c r="U42" i="18"/>
  <c r="G3" i="18"/>
  <c r="EO37" i="17"/>
  <c r="EJ37" i="17"/>
  <c r="EI37" i="17"/>
  <c r="EH37" i="17"/>
  <c r="EG37" i="17"/>
  <c r="DB37" i="17"/>
  <c r="DA37" i="17"/>
  <c r="CY37" i="17"/>
  <c r="CS37" i="17"/>
  <c r="BU37" i="17"/>
  <c r="BS37" i="17"/>
  <c r="BO37" i="17"/>
  <c r="BN37" i="17"/>
  <c r="BM37" i="17"/>
  <c r="F37" i="17"/>
  <c r="J37" i="17"/>
  <c r="N37" i="17"/>
  <c r="R37" i="17"/>
  <c r="S37" i="17"/>
  <c r="V37" i="17"/>
  <c r="EN37" i="17"/>
  <c r="EM37" i="17"/>
  <c r="EL37" i="17"/>
  <c r="EK37" i="17"/>
  <c r="EF37" i="17"/>
  <c r="EE37" i="17"/>
  <c r="ED37" i="17"/>
  <c r="EC37" i="17"/>
  <c r="DE37" i="17"/>
  <c r="DD37" i="17"/>
  <c r="DC37" i="17"/>
  <c r="CZ37" i="17"/>
  <c r="CX37" i="17"/>
  <c r="CW37" i="17"/>
  <c r="CV37" i="17"/>
  <c r="CU37" i="17"/>
  <c r="CT37" i="17"/>
  <c r="BT37" i="17"/>
  <c r="BR37" i="17"/>
  <c r="BQ37" i="17"/>
  <c r="BP37" i="17"/>
  <c r="BL37" i="17"/>
  <c r="BK37" i="17"/>
  <c r="BJ37" i="17"/>
  <c r="BI37" i="17"/>
  <c r="Y37" i="17"/>
  <c r="Y36" i="17" s="1"/>
  <c r="X37" i="17"/>
  <c r="W37" i="17"/>
  <c r="U37" i="17"/>
  <c r="T37" i="17"/>
  <c r="Q37" i="17"/>
  <c r="P37" i="17"/>
  <c r="O37" i="17"/>
  <c r="M37" i="17"/>
  <c r="L37" i="17"/>
  <c r="K37" i="17"/>
  <c r="I37" i="17"/>
  <c r="H37" i="17"/>
  <c r="G37" i="17"/>
  <c r="E37" i="17"/>
  <c r="D37" i="17"/>
  <c r="C37" i="17"/>
  <c r="B37" i="17"/>
  <c r="DE36" i="17" l="1"/>
  <c r="BU36" i="17"/>
  <c r="EO36" i="17"/>
</calcChain>
</file>

<file path=xl/sharedStrings.xml><?xml version="1.0" encoding="utf-8"?>
<sst xmlns="http://schemas.openxmlformats.org/spreadsheetml/2006/main" count="1456" uniqueCount="463">
  <si>
    <t>Veiledning til regnearket</t>
  </si>
  <si>
    <t>Regnearket gir tall for fylker og kommuner for to av figurene i demografikapitlet i omverdensanalysen (kapittel 3) og tall fordelt på resultatområder for to av figurene i kapitlet om spørreundersøkelser</t>
  </si>
  <si>
    <t>blant NAV-ansatte og brukerrepresentanter (kapittel 10).</t>
  </si>
  <si>
    <t>I figur 3.1 og 3.2 kan du velge fylke eller kommune i nedtrekksmenyen. Fylkene kommer først alfabetisk, deretter kommunene alfabetisk.</t>
  </si>
  <si>
    <t>I figur 10.1 og 10.2 kan du velge resultatområde i NAV i nedtrekksmenyen. Det er her ikke mulig å velge fylke eller andre geografiske områder.</t>
  </si>
  <si>
    <t>Oversikt over figurer:</t>
  </si>
  <si>
    <t xml:space="preserve">Figur 4.1. Befolkningsutviklingen i Norge med framskriving til 2035 i tre alternativer. Tall per 1. januar hvert år </t>
  </si>
  <si>
    <t>Nasjonale tall og tall for fylker i 1000</t>
  </si>
  <si>
    <t>Velg fylke eller kommune:</t>
  </si>
  <si>
    <t>Troms og Finnmark</t>
  </si>
  <si>
    <t>Registrert</t>
  </si>
  <si>
    <t>Hovedalternativet</t>
  </si>
  <si>
    <t>Lav nasjonal vekst</t>
  </si>
  <si>
    <t>Høy nasjonal vekst</t>
  </si>
  <si>
    <t>Område</t>
  </si>
  <si>
    <t>Etiketter</t>
  </si>
  <si>
    <t>Datakilde for figur</t>
  </si>
  <si>
    <t>Norge</t>
  </si>
  <si>
    <t>Agder</t>
  </si>
  <si>
    <t>Innlandet</t>
  </si>
  <si>
    <t>Møre og Romsdal</t>
  </si>
  <si>
    <t>Nordland</t>
  </si>
  <si>
    <t>Oslo</t>
  </si>
  <si>
    <t>Rogaland</t>
  </si>
  <si>
    <t>Trøndelag</t>
  </si>
  <si>
    <t>Vestfold og Telemark</t>
  </si>
  <si>
    <t>Vestland</t>
  </si>
  <si>
    <t>Viken</t>
  </si>
  <si>
    <t>Alstahaug</t>
  </si>
  <si>
    <t>Alta</t>
  </si>
  <si>
    <t>Alvdal</t>
  </si>
  <si>
    <t>Alver</t>
  </si>
  <si>
    <t>Andøy</t>
  </si>
  <si>
    <t>Aremark</t>
  </si>
  <si>
    <t>Arendal</t>
  </si>
  <si>
    <t>Asker</t>
  </si>
  <si>
    <t>Askvoll</t>
  </si>
  <si>
    <t>Askøy</t>
  </si>
  <si>
    <t>Aukra</t>
  </si>
  <si>
    <t>Aure</t>
  </si>
  <si>
    <t>Aurland</t>
  </si>
  <si>
    <t>Aurskog-Høland</t>
  </si>
  <si>
    <t>Austevoll</t>
  </si>
  <si>
    <t>Austrheim</t>
  </si>
  <si>
    <t>Averøy</t>
  </si>
  <si>
    <t>Balsfjord</t>
  </si>
  <si>
    <t>Bamble</t>
  </si>
  <si>
    <t>Bardu</t>
  </si>
  <si>
    <t>Beiarn</t>
  </si>
  <si>
    <t>Bergen</t>
  </si>
  <si>
    <t>Berlevåg</t>
  </si>
  <si>
    <t>Bindal</t>
  </si>
  <si>
    <t>Birkenes</t>
  </si>
  <si>
    <t>Bjerkreim</t>
  </si>
  <si>
    <t>Bjørnafjorden</t>
  </si>
  <si>
    <t>Bodø</t>
  </si>
  <si>
    <t>Bokn</t>
  </si>
  <si>
    <t>Bremanger</t>
  </si>
  <si>
    <t>Brønnøy</t>
  </si>
  <si>
    <t>Bygland</t>
  </si>
  <si>
    <t>Bykle</t>
  </si>
  <si>
    <t>Bærum</t>
  </si>
  <si>
    <t>Bø</t>
  </si>
  <si>
    <t>Bømlo</t>
  </si>
  <si>
    <t>Båtsfjord</t>
  </si>
  <si>
    <t>Deatnu - Tana</t>
  </si>
  <si>
    <t>Dovre</t>
  </si>
  <si>
    <t>Drammen</t>
  </si>
  <si>
    <t>Drangedal</t>
  </si>
  <si>
    <t>Dyrøy</t>
  </si>
  <si>
    <t>Dønna</t>
  </si>
  <si>
    <t>Eidfjord</t>
  </si>
  <si>
    <t>Eidskog</t>
  </si>
  <si>
    <t>Eidsvoll</t>
  </si>
  <si>
    <t>Eigersund</t>
  </si>
  <si>
    <t>Elverum</t>
  </si>
  <si>
    <t>Enebakk</t>
  </si>
  <si>
    <t>Engerdal</t>
  </si>
  <si>
    <t>Etne</t>
  </si>
  <si>
    <t>Etnedal</t>
  </si>
  <si>
    <t>Evenes - Evenássi</t>
  </si>
  <si>
    <t>Evje og Hornnes</t>
  </si>
  <si>
    <t>Farsund</t>
  </si>
  <si>
    <t>Fauske - Fuosko</t>
  </si>
  <si>
    <t>Fedje</t>
  </si>
  <si>
    <t>Fitjar</t>
  </si>
  <si>
    <t>Fjaler</t>
  </si>
  <si>
    <t>Fjord</t>
  </si>
  <si>
    <t>Flakstad</t>
  </si>
  <si>
    <t>Flatanger</t>
  </si>
  <si>
    <t>Flekkefjord</t>
  </si>
  <si>
    <t>Flesberg</t>
  </si>
  <si>
    <t>Flå</t>
  </si>
  <si>
    <t>Folldal</t>
  </si>
  <si>
    <t>Fredrikstad</t>
  </si>
  <si>
    <t>Frogn</t>
  </si>
  <si>
    <t>Froland</t>
  </si>
  <si>
    <t>Frosta</t>
  </si>
  <si>
    <t>Frøya</t>
  </si>
  <si>
    <t>Fyresdal</t>
  </si>
  <si>
    <t>Færder</t>
  </si>
  <si>
    <t>Gáivuotna - Kåfjord - Kaivuono</t>
  </si>
  <si>
    <t>Gamvik</t>
  </si>
  <si>
    <t>Gausdal</t>
  </si>
  <si>
    <t>Gildeskål</t>
  </si>
  <si>
    <t>Giske</t>
  </si>
  <si>
    <t>Gjemnes</t>
  </si>
  <si>
    <t>Gjerdrum</t>
  </si>
  <si>
    <t>Gjerstad</t>
  </si>
  <si>
    <t>Gjesdal</t>
  </si>
  <si>
    <t>Gjøvik</t>
  </si>
  <si>
    <t>Gloppen</t>
  </si>
  <si>
    <t>Gol</t>
  </si>
  <si>
    <t>Gran</t>
  </si>
  <si>
    <t>Grane</t>
  </si>
  <si>
    <t>Gratangen</t>
  </si>
  <si>
    <t>Grimstad</t>
  </si>
  <si>
    <t>Grong</t>
  </si>
  <si>
    <t>Grue</t>
  </si>
  <si>
    <t>Gulen</t>
  </si>
  <si>
    <t>Guovdageaidnu - Kautokeino</t>
  </si>
  <si>
    <t>Hadsel</t>
  </si>
  <si>
    <t>Halden</t>
  </si>
  <si>
    <t>Hamar</t>
  </si>
  <si>
    <t>Hamarøy</t>
  </si>
  <si>
    <t>Hammerfest</t>
  </si>
  <si>
    <t>Hareid</t>
  </si>
  <si>
    <t>Harstad</t>
  </si>
  <si>
    <t>Hasvik</t>
  </si>
  <si>
    <t>Hattfjelldal</t>
  </si>
  <si>
    <t>Haugesund</t>
  </si>
  <si>
    <t>Heim</t>
  </si>
  <si>
    <t>Hemnes</t>
  </si>
  <si>
    <t>Hemsedal</t>
  </si>
  <si>
    <t>Herøy (Møre og Romsdal)</t>
  </si>
  <si>
    <t>Herøy (Nordland)</t>
  </si>
  <si>
    <t>Hitra</t>
  </si>
  <si>
    <t>Hjartdal</t>
  </si>
  <si>
    <t>Hjelmeland</t>
  </si>
  <si>
    <t>Hol</t>
  </si>
  <si>
    <t>Hole</t>
  </si>
  <si>
    <t>Holmestrand</t>
  </si>
  <si>
    <t>Holtålen</t>
  </si>
  <si>
    <t>Horten</t>
  </si>
  <si>
    <t>Hurdal</t>
  </si>
  <si>
    <t>Hustadvika</t>
  </si>
  <si>
    <t>Hvaler</t>
  </si>
  <si>
    <t>Hyllestad</t>
  </si>
  <si>
    <t>Hægebostad</t>
  </si>
  <si>
    <t>Høyanger</t>
  </si>
  <si>
    <t>Høylandet</t>
  </si>
  <si>
    <t>Hå</t>
  </si>
  <si>
    <t>Ibestad</t>
  </si>
  <si>
    <t>Inderøy</t>
  </si>
  <si>
    <t>Indre Fosen</t>
  </si>
  <si>
    <t>Indre Østfold</t>
  </si>
  <si>
    <t>Iveland</t>
  </si>
  <si>
    <t>Jevnaker</t>
  </si>
  <si>
    <t>Kárásjohka - Karasjok</t>
  </si>
  <si>
    <t>Karlsøy</t>
  </si>
  <si>
    <t>Karmøy</t>
  </si>
  <si>
    <t>Kinn</t>
  </si>
  <si>
    <t>Klepp</t>
  </si>
  <si>
    <t>Kongsberg</t>
  </si>
  <si>
    <t>Kongsvinger</t>
  </si>
  <si>
    <t>Kragerø</t>
  </si>
  <si>
    <t>Kristiansand</t>
  </si>
  <si>
    <t>Kristiansund</t>
  </si>
  <si>
    <t>Krødsherad</t>
  </si>
  <si>
    <t>Kvam</t>
  </si>
  <si>
    <t>Kvinesdal</t>
  </si>
  <si>
    <t>Kvinnherad</t>
  </si>
  <si>
    <t>Kviteseid</t>
  </si>
  <si>
    <t>Kvitsøy</t>
  </si>
  <si>
    <t>Kvæfjord</t>
  </si>
  <si>
    <t>Kvænangen</t>
  </si>
  <si>
    <t>Larvik</t>
  </si>
  <si>
    <t>Lebesby</t>
  </si>
  <si>
    <t>Leirfjord</t>
  </si>
  <si>
    <t>Leka</t>
  </si>
  <si>
    <t>Lesja</t>
  </si>
  <si>
    <t>Levanger</t>
  </si>
  <si>
    <t>Lier</t>
  </si>
  <si>
    <t>Lierne</t>
  </si>
  <si>
    <t>Lillehammer</t>
  </si>
  <si>
    <t>Lillesand</t>
  </si>
  <si>
    <t>Lillestrøm</t>
  </si>
  <si>
    <t>Lindesnes</t>
  </si>
  <si>
    <t>Loabák - Lavangen</t>
  </si>
  <si>
    <t>Lom</t>
  </si>
  <si>
    <t>Loppa</t>
  </si>
  <si>
    <t>Lund</t>
  </si>
  <si>
    <t>Lunner</t>
  </si>
  <si>
    <t>Lurøy</t>
  </si>
  <si>
    <t>Luster</t>
  </si>
  <si>
    <t>Lyngdal</t>
  </si>
  <si>
    <t>Lyngen</t>
  </si>
  <si>
    <t>Lærdal</t>
  </si>
  <si>
    <t>Lødingen</t>
  </si>
  <si>
    <t>Lørenskog</t>
  </si>
  <si>
    <t>Løten</t>
  </si>
  <si>
    <t>Malvik</t>
  </si>
  <si>
    <t>Marker</t>
  </si>
  <si>
    <t>Masfjorden</t>
  </si>
  <si>
    <t>Melhus</t>
  </si>
  <si>
    <t>Meløy</t>
  </si>
  <si>
    <t>Meråker</t>
  </si>
  <si>
    <t>Midtre Gauldal</t>
  </si>
  <si>
    <t>Midt-Telemark</t>
  </si>
  <si>
    <t>Modalen</t>
  </si>
  <si>
    <t>Modum</t>
  </si>
  <si>
    <t>Molde</t>
  </si>
  <si>
    <t>Moskenes</t>
  </si>
  <si>
    <t>Moss</t>
  </si>
  <si>
    <t>Målselv</t>
  </si>
  <si>
    <t>Måsøy</t>
  </si>
  <si>
    <t>Namsos</t>
  </si>
  <si>
    <t>Namsskogan</t>
  </si>
  <si>
    <t>Nannestad</t>
  </si>
  <si>
    <t>Narvik</t>
  </si>
  <si>
    <t>Nes</t>
  </si>
  <si>
    <t>Nesbyen</t>
  </si>
  <si>
    <t>Nesna</t>
  </si>
  <si>
    <t>Nesodden</t>
  </si>
  <si>
    <t>Nissedal</t>
  </si>
  <si>
    <t>Nittedal</t>
  </si>
  <si>
    <t>Nome</t>
  </si>
  <si>
    <t>Nord-Aurdal</t>
  </si>
  <si>
    <t>Nord-Fron</t>
  </si>
  <si>
    <t>Nordkapp</t>
  </si>
  <si>
    <t>Nord-Odal</t>
  </si>
  <si>
    <t>Nordre Follo</t>
  </si>
  <si>
    <t>Nordre Land</t>
  </si>
  <si>
    <t>Nordreisa</t>
  </si>
  <si>
    <t>Nore og Uvdal</t>
  </si>
  <si>
    <t>Notodden</t>
  </si>
  <si>
    <t>Nærøysund</t>
  </si>
  <si>
    <t>Oppdal</t>
  </si>
  <si>
    <t>Orkland</t>
  </si>
  <si>
    <t>Os</t>
  </si>
  <si>
    <t>Osen</t>
  </si>
  <si>
    <t>Osterøy</t>
  </si>
  <si>
    <t>Overhalla</t>
  </si>
  <si>
    <t>Porsanger - Porsángu - Porsanki </t>
  </si>
  <si>
    <t>Porsgrunn</t>
  </si>
  <si>
    <t>Rakkestad</t>
  </si>
  <si>
    <t>Rana</t>
  </si>
  <si>
    <t>Randaberg</t>
  </si>
  <si>
    <t>Rauma</t>
  </si>
  <si>
    <t>Rendalen</t>
  </si>
  <si>
    <t>Rennebu</t>
  </si>
  <si>
    <t>Rindal</t>
  </si>
  <si>
    <t>Ringebu</t>
  </si>
  <si>
    <t>Ringerike</t>
  </si>
  <si>
    <t>Ringsaker</t>
  </si>
  <si>
    <t>Risør</t>
  </si>
  <si>
    <t>Rollag</t>
  </si>
  <si>
    <t>Rælingen</t>
  </si>
  <si>
    <t>Rødøy</t>
  </si>
  <si>
    <t>Røros</t>
  </si>
  <si>
    <t>Røst</t>
  </si>
  <si>
    <t>Råde</t>
  </si>
  <si>
    <t>Raarvihke - Røyrvik</t>
  </si>
  <si>
    <t>Salangen</t>
  </si>
  <si>
    <t>Saltdal</t>
  </si>
  <si>
    <t>Samnanger</t>
  </si>
  <si>
    <t>Sande</t>
  </si>
  <si>
    <t>Sandefjord</t>
  </si>
  <si>
    <t>Sandnes</t>
  </si>
  <si>
    <t>Sarpsborg</t>
  </si>
  <si>
    <t>Sauda</t>
  </si>
  <si>
    <t>Sel</t>
  </si>
  <si>
    <t>Selbu</t>
  </si>
  <si>
    <t>Seljord</t>
  </si>
  <si>
    <t>Senja</t>
  </si>
  <si>
    <t>Sigdal</t>
  </si>
  <si>
    <t>Siljan</t>
  </si>
  <si>
    <t>Sirdal</t>
  </si>
  <si>
    <t>Skaun</t>
  </si>
  <si>
    <t>Skien</t>
  </si>
  <si>
    <t>Skiptvet</t>
  </si>
  <si>
    <t>Skjervøy</t>
  </si>
  <si>
    <t>Skjåk</t>
  </si>
  <si>
    <t>Smøla</t>
  </si>
  <si>
    <t>Snåase - Snåsa</t>
  </si>
  <si>
    <t>Sogndal</t>
  </si>
  <si>
    <t>Sokndal</t>
  </si>
  <si>
    <t>Sola</t>
  </si>
  <si>
    <t>Solund</t>
  </si>
  <si>
    <t>Sortland - Suortá</t>
  </si>
  <si>
    <t>Stad</t>
  </si>
  <si>
    <t>Stange</t>
  </si>
  <si>
    <t>Stavanger</t>
  </si>
  <si>
    <t>Steigen</t>
  </si>
  <si>
    <t>Steinkjer</t>
  </si>
  <si>
    <t>Stjørdal</t>
  </si>
  <si>
    <t>Stord</t>
  </si>
  <si>
    <t>Stor-Elvdal</t>
  </si>
  <si>
    <t>Storfjord - Omasvuotna - Omasvuono</t>
  </si>
  <si>
    <t>Strand</t>
  </si>
  <si>
    <t>Stranda</t>
  </si>
  <si>
    <t>Stryn</t>
  </si>
  <si>
    <t>Sula</t>
  </si>
  <si>
    <t>Suldal</t>
  </si>
  <si>
    <t>Sunndal</t>
  </si>
  <si>
    <t>Sunnfjord</t>
  </si>
  <si>
    <t>Surnadal</t>
  </si>
  <si>
    <t>Sveio</t>
  </si>
  <si>
    <t>Sykkylven</t>
  </si>
  <si>
    <t>Sømna</t>
  </si>
  <si>
    <t>Søndre Land</t>
  </si>
  <si>
    <t>Sør-Aurdal</t>
  </si>
  <si>
    <t>Sørfold</t>
  </si>
  <si>
    <t>Sør-Fron</t>
  </si>
  <si>
    <t>Sør-Odal</t>
  </si>
  <si>
    <t>Sørreisa</t>
  </si>
  <si>
    <t>Sør-Varanger</t>
  </si>
  <si>
    <t>Time</t>
  </si>
  <si>
    <t>Tingvoll</t>
  </si>
  <si>
    <t>Tinn</t>
  </si>
  <si>
    <t>Tjeldsund</t>
  </si>
  <si>
    <t>Tokke</t>
  </si>
  <si>
    <t>Tolga</t>
  </si>
  <si>
    <t>Tromsø</t>
  </si>
  <si>
    <t>Trondheim</t>
  </si>
  <si>
    <t>Trysil</t>
  </si>
  <si>
    <t>Træna</t>
  </si>
  <si>
    <t>Tvedestrand</t>
  </si>
  <si>
    <t>Tydal</t>
  </si>
  <si>
    <t>Tynset</t>
  </si>
  <si>
    <t>Tysnes</t>
  </si>
  <si>
    <t>Tysvær</t>
  </si>
  <si>
    <t>Tønsberg</t>
  </si>
  <si>
    <t>Ullensaker</t>
  </si>
  <si>
    <t>Ullensvang</t>
  </si>
  <si>
    <t>Ulstein</t>
  </si>
  <si>
    <t>Ulvik</t>
  </si>
  <si>
    <t>Unjárga - Nesseby</t>
  </si>
  <si>
    <t>Utsira</t>
  </si>
  <si>
    <t>Vadsø</t>
  </si>
  <si>
    <t>Vaksdal</t>
  </si>
  <si>
    <t>Valle</t>
  </si>
  <si>
    <t>Vang</t>
  </si>
  <si>
    <t>Vanylven</t>
  </si>
  <si>
    <t>Vardø</t>
  </si>
  <si>
    <t>Vefsn</t>
  </si>
  <si>
    <t>Vega</t>
  </si>
  <si>
    <t>Vegårshei</t>
  </si>
  <si>
    <t>Vennesla</t>
  </si>
  <si>
    <t>Verdal</t>
  </si>
  <si>
    <t>Vestby</t>
  </si>
  <si>
    <t>Vestnes</t>
  </si>
  <si>
    <t>Vestre Slidre</t>
  </si>
  <si>
    <t>Vestre Toten</t>
  </si>
  <si>
    <t>Vestvågøy</t>
  </si>
  <si>
    <t>Vevelstad</t>
  </si>
  <si>
    <t>Vik</t>
  </si>
  <si>
    <t>Vindafjord</t>
  </si>
  <si>
    <t>Vinje</t>
  </si>
  <si>
    <t>Volda</t>
  </si>
  <si>
    <t>Voss</t>
  </si>
  <si>
    <t>Værøy</t>
  </si>
  <si>
    <t>Vågan</t>
  </si>
  <si>
    <t>Vågå</t>
  </si>
  <si>
    <t>Våler (Innlandet)</t>
  </si>
  <si>
    <t>Våler (Viken)</t>
  </si>
  <si>
    <t>Øksnes</t>
  </si>
  <si>
    <t>Ørland</t>
  </si>
  <si>
    <t>Ørsta</t>
  </si>
  <si>
    <t>Østre Toten</t>
  </si>
  <si>
    <t>Øvre Eiker</t>
  </si>
  <si>
    <t>Øyer</t>
  </si>
  <si>
    <t>Øygarden</t>
  </si>
  <si>
    <t>Øystre Slidre</t>
  </si>
  <si>
    <t>Åfjord</t>
  </si>
  <si>
    <t>Ål</t>
  </si>
  <si>
    <t>Ålesund</t>
  </si>
  <si>
    <t>Åmli</t>
  </si>
  <si>
    <t>Åmot</t>
  </si>
  <si>
    <t>Årdal</t>
  </si>
  <si>
    <t>Ås</t>
  </si>
  <si>
    <t>Åseral</t>
  </si>
  <si>
    <t>Åsnes</t>
  </si>
  <si>
    <r>
      <t>Figur 4.2. Befolkning 2023 og 2035, etter aldersgruppe. Antall i 1 000. Prosentvis endring i parentes</t>
    </r>
    <r>
      <rPr>
        <sz val="8"/>
        <color rgb="FF76923C"/>
        <rFont val="Arial"/>
        <family val="2"/>
        <scheme val="major"/>
      </rPr>
      <t>     </t>
    </r>
    <r>
      <rPr>
        <sz val="8"/>
        <rFont val="Arial"/>
        <family val="2"/>
        <scheme val="major"/>
      </rPr>
      <t> </t>
    </r>
  </si>
  <si>
    <t>Endring i befolkningen i yrkesaktiv alder (19-66 år):</t>
  </si>
  <si>
    <t>Andel med nedgang</t>
  </si>
  <si>
    <t>I alt</t>
  </si>
  <si>
    <t>19-66</t>
  </si>
  <si>
    <t>Pst. endring</t>
  </si>
  <si>
    <t>Etikettekst 2035</t>
  </si>
  <si>
    <t>0–18 år</t>
  </si>
  <si>
    <t>19–34 år</t>
  </si>
  <si>
    <t>35–49 år</t>
  </si>
  <si>
    <t>50–66 år</t>
  </si>
  <si>
    <t>67–74 år</t>
  </si>
  <si>
    <t>75 år og eldre</t>
  </si>
  <si>
    <t>Endring i alt</t>
  </si>
  <si>
    <t>Endring 19-66 år</t>
  </si>
  <si>
    <t>Nordland - Nordlánnda</t>
  </si>
  <si>
    <t>Troms og Finnmark - Romsa ja Finnmárku</t>
  </si>
  <si>
    <t>Trøndelag - Trööndelage</t>
  </si>
  <si>
    <t>Bø (Nordland)</t>
  </si>
  <si>
    <t>Fauske - Fuossko</t>
  </si>
  <si>
    <t>Oslo kommune</t>
  </si>
  <si>
    <t>Sande (Møre og Romsdal)</t>
  </si>
  <si>
    <t>Figur 10.1. NAV-ansattes vurderinger av ulike samfunnstrenders påvirkning på NAV og egne arbeidsoppgaver de neste ti årene. Gjennomsnitt på en skala fra 1 til 3. For alle ansatte og for valgt resultatområde</t>
  </si>
  <si>
    <t>Velg resultatområde:</t>
  </si>
  <si>
    <t>NAV-kontor</t>
  </si>
  <si>
    <t>Totalt</t>
  </si>
  <si>
    <t>Valgt resultatområde</t>
  </si>
  <si>
    <t>NAV som helhet (alle ansatte)</t>
  </si>
  <si>
    <t>Egne arbeidsoppgaver (alle ansatte)</t>
  </si>
  <si>
    <t>Lavere tillit til offentlig sektor</t>
  </si>
  <si>
    <t>Økende politisk polarisering og konfliktnivå i Norge</t>
  </si>
  <si>
    <t>Økt arbeidsinnvandring</t>
  </si>
  <si>
    <t>Grønt skifte og klimautfordringer</t>
  </si>
  <si>
    <t>Flere internasjonale konflikter/kriger</t>
  </si>
  <si>
    <t>Sentralisering av offentlige tjenester</t>
  </si>
  <si>
    <t>Flere flyktninger</t>
  </si>
  <si>
    <t>Økte forv. til at det off. kan håndtere uforutsette situasjoner</t>
  </si>
  <si>
    <t>Flere fattige</t>
  </si>
  <si>
    <t>Økt mangel på arbeidskraft</t>
  </si>
  <si>
    <t>Økte forventninger til brukermedvirkning</t>
  </si>
  <si>
    <t>Økte forventninger til at off. tjenester har effekt</t>
  </si>
  <si>
    <t>Manglende etterspurt kompetanse blant arbeidssøkere</t>
  </si>
  <si>
    <t>Økte forventninger til samarbeid på tvers av sektorer</t>
  </si>
  <si>
    <t>Økt omstillingstakt i arbeidslivet</t>
  </si>
  <si>
    <t>Flere unge i utenforskap</t>
  </si>
  <si>
    <t>Innstramming/effektivisering av off. sektor</t>
  </si>
  <si>
    <t>Flere med fysiske og psykiske lidelser</t>
  </si>
  <si>
    <t>Aldring av befolkningen</t>
  </si>
  <si>
    <t>Digitaliseringen av offentlige tjenester øker</t>
  </si>
  <si>
    <t>Kilde: NAV</t>
  </si>
  <si>
    <t>NAV som helhet</t>
  </si>
  <si>
    <t>Egne arbeidsoppgaver</t>
  </si>
  <si>
    <t>NAV Fylke (inkl. fylkesvise spesialenheter som f.eks. ALS, ARK, med videre)</t>
  </si>
  <si>
    <t>gjennomsnitt</t>
  </si>
  <si>
    <t>n</t>
  </si>
  <si>
    <t>Total</t>
  </si>
  <si>
    <t>Arbeids- og velferdsdirektoratet</t>
  </si>
  <si>
    <t>NAV Arbeid og ytelser</t>
  </si>
  <si>
    <t>NAV Familie- og pensjonsytelser</t>
  </si>
  <si>
    <t>NAV Hjelpemidler og tilrettelegging</t>
  </si>
  <si>
    <t>NAV Klageinstans</t>
  </si>
  <si>
    <t>NAV Kontaktsenter</t>
  </si>
  <si>
    <t>NAV Kontroll</t>
  </si>
  <si>
    <t>NAV Økonomitjeneste</t>
  </si>
  <si>
    <t xml:space="preserve">                              </t>
  </si>
  <si>
    <t>Figur 10.2. Prosentandel ansatte som har kjennskap til omverdensanalysen, fordelt på år og stilling. For alle ansatte og for valgt resultatområde*</t>
  </si>
  <si>
    <t>Leder (alle ansatte)</t>
  </si>
  <si>
    <t>Tillitsvalgt/verneombud (alle ansatte)</t>
  </si>
  <si>
    <t>Medarbeider (alle ansatte)</t>
  </si>
  <si>
    <t>* Data blir ikke vist ved færre enn 8 respondenter.</t>
  </si>
  <si>
    <t>OBS: er det mulig å skjule datapunkter for n&lt;8 ?</t>
  </si>
  <si>
    <t>Prosentandel som svarer positivt på at de kjenner til omverdensanalysen</t>
  </si>
  <si>
    <t>Stilling</t>
  </si>
  <si>
    <t>Leder</t>
  </si>
  <si>
    <t>Medarbeider</t>
  </si>
  <si>
    <t>Tillitsvalgt/verneombud</t>
  </si>
  <si>
    <t>NAV Arbeid og Ytelser</t>
  </si>
  <si>
    <t/>
  </si>
  <si>
    <t>Kilde: SSB</t>
  </si>
  <si>
    <t>Tallene kan brukes til å lage figurer til lokale presentasjoner av omverdensanalysen.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</si>
</sst>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&gt;=10]#,##0;[&lt;10]#0.0"/>
    <numFmt numFmtId="165" formatCode="0.0\ %"/>
  </numFmts>
  <fonts count="2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1"/>
      <color rgb="FF000000"/>
      <name val="Calibri"/>
      <family val="2"/>
    </font>
    <font>
      <sz val="9"/>
      <color theme="1"/>
      <name val="Arial"/>
      <family val="2"/>
      <scheme val="minor"/>
    </font>
    <font>
      <sz val="11"/>
      <color rgb="FF0070C0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70C0"/>
      <name val="Arial"/>
      <family val="2"/>
      <scheme val="minor"/>
    </font>
    <font>
      <b/>
      <sz val="10"/>
      <color rgb="FF0070C0"/>
      <name val="Arial"/>
      <family val="2"/>
      <scheme val="minor"/>
    </font>
    <font>
      <b/>
      <sz val="11"/>
      <color rgb="FF0070C0"/>
      <name val="Arial"/>
      <family val="2"/>
      <scheme val="minor"/>
    </font>
    <font>
      <sz val="11"/>
      <color rgb="FF808000"/>
      <name val="Arial"/>
      <family val="2"/>
      <scheme val="major"/>
    </font>
    <font>
      <sz val="8"/>
      <color rgb="FF76923C"/>
      <name val="Arial"/>
      <family val="2"/>
      <scheme val="major"/>
    </font>
    <font>
      <sz val="8"/>
      <name val="Arial"/>
      <family val="2"/>
      <scheme val="major"/>
    </font>
    <font>
      <b/>
      <sz val="14"/>
      <color theme="1"/>
      <name val="Arial"/>
      <family val="2"/>
      <scheme val="minor"/>
    </font>
    <font>
      <b/>
      <sz val="11"/>
      <color theme="1"/>
      <name val="Arial"/>
      <family val="2"/>
      <scheme val="major"/>
    </font>
    <font>
      <b/>
      <sz val="11"/>
      <color rgb="FF000000"/>
      <name val="Arial"/>
      <family val="2"/>
      <scheme val="major"/>
    </font>
    <font>
      <sz val="11"/>
      <color rgb="FF0070C0"/>
      <name val="Arial"/>
      <family val="2"/>
      <scheme val="major"/>
    </font>
    <font>
      <sz val="10"/>
      <color rgb="FF000000"/>
      <name val="Arial"/>
      <family val="2"/>
    </font>
    <font>
      <sz val="11"/>
      <color theme="1"/>
      <name val="Arial"/>
      <family val="2"/>
      <scheme val="major"/>
    </font>
    <font>
      <sz val="11"/>
      <color rgb="FF76923C"/>
      <name val="Arial"/>
      <family val="2"/>
    </font>
    <font>
      <sz val="10"/>
      <color theme="1"/>
      <name val="Book Antiqua"/>
      <family val="1"/>
    </font>
    <font>
      <sz val="8"/>
      <color theme="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 applyBorder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 applyBorder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" fontId="8" fillId="0" borderId="0" xfId="0" applyNumberFormat="1" applyFont="1"/>
    <xf numFmtId="0" fontId="9" fillId="0" borderId="0" xfId="0" applyFont="1"/>
    <xf numFmtId="0" fontId="5" fillId="0" borderId="0" xfId="0" applyFont="1" applyAlignment="1">
      <alignment horizontal="right"/>
    </xf>
    <xf numFmtId="0" fontId="3" fillId="2" borderId="1" xfId="0" applyFont="1" applyFill="1" applyBorder="1"/>
    <xf numFmtId="0" fontId="3" fillId="0" borderId="1" xfId="0" applyFont="1" applyBorder="1"/>
    <xf numFmtId="1" fontId="9" fillId="0" borderId="0" xfId="0" applyNumberFormat="1" applyFont="1"/>
    <xf numFmtId="9" fontId="6" fillId="0" borderId="0" xfId="5" applyFont="1"/>
    <xf numFmtId="1" fontId="6" fillId="0" borderId="0" xfId="0" applyNumberFormat="1" applyFont="1"/>
    <xf numFmtId="0" fontId="10" fillId="0" borderId="0" xfId="0" applyFont="1"/>
    <xf numFmtId="0" fontId="11" fillId="0" borderId="0" xfId="0" applyFont="1"/>
    <xf numFmtId="1" fontId="9" fillId="0" borderId="0" xfId="0" applyNumberFormat="1" applyFont="1" applyAlignment="1">
      <alignment horizontal="right"/>
    </xf>
    <xf numFmtId="0" fontId="12" fillId="0" borderId="0" xfId="0" applyFont="1" applyAlignment="1">
      <alignment vertical="center"/>
    </xf>
    <xf numFmtId="0" fontId="15" fillId="2" borderId="1" xfId="0" applyFont="1" applyFill="1" applyBorder="1"/>
    <xf numFmtId="0" fontId="15" fillId="3" borderId="1" xfId="0" applyFont="1" applyFill="1" applyBorder="1"/>
    <xf numFmtId="0" fontId="2" fillId="3" borderId="1" xfId="0" applyFont="1" applyFill="1" applyBorder="1"/>
    <xf numFmtId="9" fontId="3" fillId="0" borderId="1" xfId="5" applyFont="1" applyBorder="1"/>
    <xf numFmtId="164" fontId="0" fillId="0" borderId="0" xfId="0" applyNumberFormat="1"/>
    <xf numFmtId="0" fontId="0" fillId="0" borderId="0" xfId="0" applyAlignment="1">
      <alignment horizontal="right"/>
    </xf>
    <xf numFmtId="0" fontId="16" fillId="0" borderId="0" xfId="0" applyFont="1"/>
    <xf numFmtId="165" fontId="0" fillId="0" borderId="0" xfId="5" applyNumberFormat="1" applyFont="1"/>
    <xf numFmtId="0" fontId="17" fillId="0" borderId="0" xfId="4" applyFont="1" applyAlignment="1">
      <alignment horizontal="right"/>
    </xf>
    <xf numFmtId="164" fontId="18" fillId="0" borderId="0" xfId="4" applyNumberFormat="1" applyFont="1" applyAlignment="1">
      <alignment horizontal="right"/>
    </xf>
    <xf numFmtId="9" fontId="18" fillId="0" borderId="0" xfId="5" applyFont="1"/>
    <xf numFmtId="9" fontId="18" fillId="0" borderId="0" xfId="5" applyFont="1" applyAlignment="1">
      <alignment horizontal="right"/>
    </xf>
    <xf numFmtId="0" fontId="19" fillId="0" borderId="0" xfId="0" applyFont="1"/>
    <xf numFmtId="3" fontId="19" fillId="0" borderId="0" xfId="0" applyNumberFormat="1" applyFont="1"/>
    <xf numFmtId="9" fontId="19" fillId="0" borderId="0" xfId="5" applyFont="1"/>
    <xf numFmtId="9" fontId="20" fillId="0" borderId="0" xfId="5" applyFont="1" applyAlignment="1">
      <alignment horizontal="right"/>
    </xf>
    <xf numFmtId="0" fontId="21" fillId="0" borderId="0" xfId="0" applyFont="1" applyAlignment="1">
      <alignment vertical="center"/>
    </xf>
    <xf numFmtId="0" fontId="0" fillId="2" borderId="1" xfId="0" applyFill="1" applyBorder="1"/>
    <xf numFmtId="0" fontId="0" fillId="0" borderId="1" xfId="0" applyBorder="1"/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2" fontId="0" fillId="0" borderId="0" xfId="0" applyNumberFormat="1"/>
  </cellXfs>
  <cellStyles count="6">
    <cellStyle name="Komma 4" xfId="3" xr:uid="{0F62BFEC-C4E3-4F8F-B659-F0387E132327}"/>
    <cellStyle name="Komma 5" xfId="2" xr:uid="{5078AD42-3C20-4AC8-8DBD-06ECC51D9A76}"/>
    <cellStyle name="Normal" xfId="0" builtinId="0"/>
    <cellStyle name="Normal 118" xfId="4" xr:uid="{3F856270-78E7-4914-88B0-3D3AE060BA73}"/>
    <cellStyle name="Normal 2" xfId="1" xr:uid="{8E6F8DC4-1C48-4882-BCD1-2BD11FD5AA75}"/>
    <cellStyle name="Prosent" xfId="5" builtinId="5"/>
  </cellStyles>
  <dxfs count="0"/>
  <tableStyles count="0" defaultTableStyle="TableStyleMedium2" defaultPivotStyle="PivotStyleLight16"/>
  <colors>
    <mruColors>
      <color rgb="FF51647F"/>
      <color rgb="FFFBD8CD"/>
      <color rgb="FFEB7A71"/>
      <color rgb="FFF19F99"/>
      <color rgb="FF586C8A"/>
      <color rgb="FF4B5C75"/>
      <color rgb="FFFDDACB"/>
      <color rgb="FFFDCFCB"/>
      <color rgb="FFFBD0CD"/>
      <color rgb="FFFDCB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55654173970303"/>
          <c:y val="3.5903698929108573E-2"/>
          <c:w val="0.57193735022252656"/>
          <c:h val="0.80549438338451607"/>
        </c:manualLayout>
      </c:layout>
      <c:lineChart>
        <c:grouping val="standard"/>
        <c:varyColors val="0"/>
        <c:ser>
          <c:idx val="1"/>
          <c:order val="0"/>
          <c:tx>
            <c:strRef>
              <c:f>'figur 3.1 framskriving i alt'!$B$34</c:f>
              <c:strCache>
                <c:ptCount val="1"/>
                <c:pt idx="0">
                  <c:v>Registrert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A83F08CA-D162-47B5-9584-7FBC630D3ABB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17CB-460A-8616-372374840EB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220F748-0924-4556-8FF9-3D3AC9F1C8BA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17CB-460A-8616-372374840EB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D9B3B8F-D17F-4E1C-A3DA-B254E49F69FC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17CB-460A-8616-372374840EB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D5F40A4-B765-47ED-9D8A-C9B577902456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17CB-460A-8616-372374840EB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C3FF176-4733-4B61-B0A1-BB9C74F9CB44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17CB-460A-8616-372374840EB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6B6F2C4A-B7C0-4B60-A7B2-901C5E95EF89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17CB-460A-8616-372374840EB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6F89A35-B692-43C7-AD7F-496404473938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17CB-460A-8616-372374840EB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5472B384-B57B-4CD4-9107-12368EC74FB2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17CB-460A-8616-372374840EB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39CB1D89-5794-4571-81B6-349621698E3B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17CB-460A-8616-372374840EB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8A69D500-1794-4513-971A-AC3237419F00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17CB-460A-8616-372374840EB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4694CD7E-27EC-4A01-B387-3377A99F18A6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17CB-460A-8616-372374840EBE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E2B01B39-2FA8-4918-9A52-3FAB6EC780BD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17CB-460A-8616-372374840EBE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93D2367D-2246-4F77-AC49-54DF0F7E1FD2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17CB-460A-8616-372374840EBE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8B3CA527-66DD-40AC-86FF-0981E0403A92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17CB-460A-8616-372374840EBE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F39CD1F0-4283-4F91-B2AD-30A2A9895104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17CB-460A-8616-372374840EBE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932C1979-0EEA-44C6-AA21-C5C90546464F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17CB-460A-8616-372374840EBE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A366FA12-C4D9-40C9-9115-E830E6509DB4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17CB-460A-8616-372374840EBE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C3E22465-2A51-46EE-AF8C-EC854F550A4D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17CB-460A-8616-372374840EBE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0DFF1A19-942B-4FEB-961E-E56AC1992231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17CB-460A-8616-372374840EBE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FBFDC86E-1BC6-4646-B897-08AFDF7D3A36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17CB-460A-8616-372374840EBE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61555D2A-4E24-439B-9542-1F7F0F1256F7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17CB-460A-8616-372374840EBE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960804C9-CD57-49F9-9908-D33C67BCDFAE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17CB-460A-8616-372374840EBE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1E8812DD-B27C-4991-9778-B45F31C58C6F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17CB-460A-8616-372374840EBE}"/>
                </c:ext>
              </c:extLst>
            </c:dLbl>
            <c:dLbl>
              <c:idx val="23"/>
              <c:layout>
                <c:manualLayout>
                  <c:x val="-6.2318840579710148E-2"/>
                  <c:y val="-6.1091997814157181E-2"/>
                </c:manualLayout>
              </c:layout>
              <c:tx>
                <c:rich>
                  <a:bodyPr/>
                  <a:lstStyle/>
                  <a:p>
                    <a:fld id="{04007173-A98C-4C94-BA7E-6B0A8B976C03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17CB-460A-8616-372374840EBE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17CB-460A-8616-372374840EBE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17CB-460A-8616-372374840EBE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17CB-460A-8616-372374840EBE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17CB-460A-8616-372374840EBE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17CB-460A-8616-372374840EBE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17CB-460A-8616-372374840EBE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17CB-460A-8616-372374840EBE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17CB-460A-8616-372374840EBE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17CB-460A-8616-372374840EBE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17CB-460A-8616-372374840EBE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17CB-460A-8616-372374840EBE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17CB-460A-8616-372374840EB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 3.1 framskriving i alt'!$B$35:$AK$35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 3.1 framskriving i alt'!$B$37:$AK$37</c:f>
              <c:numCache>
                <c:formatCode>0</c:formatCode>
                <c:ptCount val="36"/>
                <c:pt idx="0">
                  <c:v>4478.4970000000003</c:v>
                </c:pt>
                <c:pt idx="1">
                  <c:v>4503.4359999999997</c:v>
                </c:pt>
                <c:pt idx="2">
                  <c:v>4524.0659999999998</c:v>
                </c:pt>
                <c:pt idx="3">
                  <c:v>4552.2520000000004</c:v>
                </c:pt>
                <c:pt idx="4">
                  <c:v>4577.4570000000003</c:v>
                </c:pt>
                <c:pt idx="5">
                  <c:v>4606.3630000000003</c:v>
                </c:pt>
                <c:pt idx="6">
                  <c:v>4640.2190000000001</c:v>
                </c:pt>
                <c:pt idx="7">
                  <c:v>4681.134</c:v>
                </c:pt>
                <c:pt idx="8">
                  <c:v>4737.1710000000003</c:v>
                </c:pt>
                <c:pt idx="9">
                  <c:v>4799.2520000000004</c:v>
                </c:pt>
                <c:pt idx="10">
                  <c:v>4858.1989999999996</c:v>
                </c:pt>
                <c:pt idx="11">
                  <c:v>4920.3050000000003</c:v>
                </c:pt>
                <c:pt idx="12">
                  <c:v>4985.87</c:v>
                </c:pt>
                <c:pt idx="13">
                  <c:v>5051.2749999999996</c:v>
                </c:pt>
                <c:pt idx="14">
                  <c:v>5109.0559999999996</c:v>
                </c:pt>
                <c:pt idx="15">
                  <c:v>5165.8019999999997</c:v>
                </c:pt>
                <c:pt idx="16">
                  <c:v>5213.9849999999997</c:v>
                </c:pt>
                <c:pt idx="17">
                  <c:v>5258.317</c:v>
                </c:pt>
                <c:pt idx="18">
                  <c:v>5295.6189999999997</c:v>
                </c:pt>
                <c:pt idx="19">
                  <c:v>5328.2120000000004</c:v>
                </c:pt>
                <c:pt idx="20">
                  <c:v>5367.58</c:v>
                </c:pt>
                <c:pt idx="21">
                  <c:v>5391.3689999999997</c:v>
                </c:pt>
                <c:pt idx="22">
                  <c:v>5425.27</c:v>
                </c:pt>
                <c:pt idx="23">
                  <c:v>5488.9840000000004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'figur 3.1 framskriving i alt'!$B$36:$AK$36</c15:f>
                <c15:dlblRangeCache>
                  <c:ptCount val="36"/>
                  <c:pt idx="23">
                    <c:v>5 489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C27B-4D46-978F-347B9665EE66}"/>
            </c:ext>
          </c:extLst>
        </c:ser>
        <c:ser>
          <c:idx val="4"/>
          <c:order val="1"/>
          <c:tx>
            <c:strRef>
              <c:f>'figur 3.1 framskriving i alt'!$DF$34</c:f>
              <c:strCache>
                <c:ptCount val="1"/>
                <c:pt idx="0">
                  <c:v>Høy nasjonal vekst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17CB-460A-8616-372374840EB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17CB-460A-8616-372374840EB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17CB-460A-8616-372374840EB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17CB-460A-8616-372374840EB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17CB-460A-8616-372374840EB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17CB-460A-8616-372374840EB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17CB-460A-8616-372374840EB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17CB-460A-8616-372374840EB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17CB-460A-8616-372374840EB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17CB-460A-8616-372374840EB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17CB-460A-8616-372374840EBE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17CB-460A-8616-372374840EBE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17CB-460A-8616-372374840EBE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17CB-460A-8616-372374840EBE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2-17CB-460A-8616-372374840EBE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3-17CB-460A-8616-372374840EBE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4-17CB-460A-8616-372374840EBE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5-17CB-460A-8616-372374840EBE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6-17CB-460A-8616-372374840EBE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7-17CB-460A-8616-372374840EBE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8-17CB-460A-8616-372374840EBE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9-17CB-460A-8616-372374840EBE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A-17CB-460A-8616-372374840EBE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66856441-245C-4FD8-A03C-A2876563C8E8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B-17CB-460A-8616-372374840EBE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C537280C-DE83-47C4-BBBB-5FF07661533D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C-17CB-460A-8616-372374840EBE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59E238C9-0D2F-424A-8AE1-E8427EBBD346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D-17CB-460A-8616-372374840EBE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4C9CB692-F6EA-4FDA-8314-9C7CE673BEF0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E-17CB-460A-8616-372374840EBE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96869C3D-2A83-4F00-AE08-3676B2B7E949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F-17CB-460A-8616-372374840EBE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AE1A603E-CB0F-4D4C-ABAE-F32ED2C865C3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0-17CB-460A-8616-372374840EBE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1480669D-9B4F-4A11-B464-D3B7CB89FF06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1-17CB-460A-8616-372374840EBE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A0465883-8C59-4B8B-869D-C9EC22F40471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2-17CB-460A-8616-372374840EBE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BA0ADB2F-6005-40B9-A577-03E705F9082B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3-17CB-460A-8616-372374840EBE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CA567D21-36C6-438B-842A-CD3221F1BC6E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4-17CB-460A-8616-372374840EBE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8AA78F19-0465-4B6A-BCED-7F5C3936F1A6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5-17CB-460A-8616-372374840EBE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F4377B6E-F422-49C6-A42E-2C8F6131050B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6-17CB-460A-8616-372374840EBE}"/>
                </c:ext>
              </c:extLst>
            </c:dLbl>
            <c:dLbl>
              <c:idx val="35"/>
              <c:layout>
                <c:manualLayout>
                  <c:x val="7.246376811594203E-3"/>
                  <c:y val="-4.276439846991003E-2"/>
                </c:manualLayout>
              </c:layout>
              <c:tx>
                <c:rich>
                  <a:bodyPr/>
                  <a:lstStyle/>
                  <a:p>
                    <a:fld id="{7F2587F5-3975-41A0-99F6-9BE8E513B0D3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C27B-4D46-978F-347B9665EE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 3.1 framskriving i alt'!$B$35:$AK$35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 3.1 framskriving i alt'!$DF$37:$EO$37</c:f>
              <c:numCache>
                <c:formatCode>0</c:formatCode>
                <c:ptCount val="36"/>
                <c:pt idx="23">
                  <c:v>5488.9840000000004</c:v>
                </c:pt>
                <c:pt idx="24">
                  <c:v>5566.8509999999997</c:v>
                </c:pt>
                <c:pt idx="25">
                  <c:v>5616.1310000000003</c:v>
                </c:pt>
                <c:pt idx="26">
                  <c:v>5656.6279999999997</c:v>
                </c:pt>
                <c:pt idx="27">
                  <c:v>5698.1080000000002</c:v>
                </c:pt>
                <c:pt idx="28">
                  <c:v>5740.5709999999999</c:v>
                </c:pt>
                <c:pt idx="29">
                  <c:v>5783.8670000000002</c:v>
                </c:pt>
                <c:pt idx="30">
                  <c:v>5827.4669999999996</c:v>
                </c:pt>
                <c:pt idx="31">
                  <c:v>5871.25</c:v>
                </c:pt>
                <c:pt idx="32">
                  <c:v>5914.857</c:v>
                </c:pt>
                <c:pt idx="33">
                  <c:v>5958.6149999999998</c:v>
                </c:pt>
                <c:pt idx="34">
                  <c:v>6002.5680000000002</c:v>
                </c:pt>
                <c:pt idx="35">
                  <c:v>6046.4480000000003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'figur 3.1 framskriving i alt'!$DF$36:$EO$36</c15:f>
                <c15:dlblRangeCache>
                  <c:ptCount val="36"/>
                  <c:pt idx="35">
                    <c:v>6 046 (10 %)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2-C27B-4D46-978F-347B9665EE66}"/>
            </c:ext>
          </c:extLst>
        </c:ser>
        <c:ser>
          <c:idx val="2"/>
          <c:order val="2"/>
          <c:tx>
            <c:strRef>
              <c:f>'figur 3.1 framskriving i alt'!$AL$34</c:f>
              <c:strCache>
                <c:ptCount val="1"/>
                <c:pt idx="0">
                  <c:v>Hovedalternativet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7-17CB-460A-8616-372374840EB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8-17CB-460A-8616-372374840EB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9-17CB-460A-8616-372374840EB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A-17CB-460A-8616-372374840EB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B-17CB-460A-8616-372374840EB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C-17CB-460A-8616-372374840EB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D-17CB-460A-8616-372374840EB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E-17CB-460A-8616-372374840EB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F-17CB-460A-8616-372374840EB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0-17CB-460A-8616-372374840EB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1-17CB-460A-8616-372374840EBE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2-17CB-460A-8616-372374840EBE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3-17CB-460A-8616-372374840EBE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4-17CB-460A-8616-372374840EBE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5-17CB-460A-8616-372374840EBE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6-17CB-460A-8616-372374840EBE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7-17CB-460A-8616-372374840EBE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8-17CB-460A-8616-372374840EBE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9-17CB-460A-8616-372374840EBE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A-17CB-460A-8616-372374840EBE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B-17CB-460A-8616-372374840EBE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C-17CB-460A-8616-372374840EBE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D-17CB-460A-8616-372374840EBE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29556B61-5A2E-4E49-AF59-A9B8F8AF80FA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17CB-460A-8616-372374840EBE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4C014A14-085C-4BCC-A326-078FE46C3AA9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F-17CB-460A-8616-372374840EBE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AA1E55E8-58F7-4F4A-852A-AD478AF34754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17CB-460A-8616-372374840EBE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25F40B08-E207-44C3-BE14-190FBF474073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1-17CB-460A-8616-372374840EBE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DD698AF5-95FF-4AB0-815C-23CEBF56F152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17CB-460A-8616-372374840EBE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1C2930E8-4DBC-410B-BFD7-AF8789F871C7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3-17CB-460A-8616-372374840EBE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45581A9C-2076-44B8-B1A7-A30018AA410C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17CB-460A-8616-372374840EBE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DF1EC411-E4A1-49D2-8FE9-892D37C53088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5-17CB-460A-8616-372374840EBE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14693060-3B0C-487C-871E-6C39C9B4074F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17CB-460A-8616-372374840EBE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20423222-A9E1-45AD-AFF2-34F963DADBC1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7-17CB-460A-8616-372374840EBE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721753E5-D15C-4DF3-8121-A8270DC3056E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17CB-460A-8616-372374840EBE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590CD039-8187-4CB5-BDC4-4BE950DCB8EC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9-17CB-460A-8616-372374840EBE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5C4DA32A-B12E-4ED6-AC44-06CD88274101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C27B-4D46-978F-347B9665EE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 3.1 framskriving i alt'!$B$35:$AK$35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 3.1 framskriving i alt'!$AL$37:$BU$37</c:f>
              <c:numCache>
                <c:formatCode>0</c:formatCode>
                <c:ptCount val="36"/>
                <c:pt idx="23">
                  <c:v>5488.9840000000004</c:v>
                </c:pt>
                <c:pt idx="24">
                  <c:v>5511.4340000000002</c:v>
                </c:pt>
                <c:pt idx="25">
                  <c:v>5535.39</c:v>
                </c:pt>
                <c:pt idx="26">
                  <c:v>5559.8130000000001</c:v>
                </c:pt>
                <c:pt idx="27">
                  <c:v>5584.7780000000002</c:v>
                </c:pt>
                <c:pt idx="28">
                  <c:v>5610.0349999999999</c:v>
                </c:pt>
                <c:pt idx="29">
                  <c:v>5635.4979999999996</c:v>
                </c:pt>
                <c:pt idx="30">
                  <c:v>5660.7039999999997</c:v>
                </c:pt>
                <c:pt idx="31">
                  <c:v>5685.5259999999998</c:v>
                </c:pt>
                <c:pt idx="32">
                  <c:v>5709.85</c:v>
                </c:pt>
                <c:pt idx="33">
                  <c:v>5733.8530000000001</c:v>
                </c:pt>
                <c:pt idx="34">
                  <c:v>5757.5039999999999</c:v>
                </c:pt>
                <c:pt idx="35">
                  <c:v>5780.69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'figur 3.1 framskriving i alt'!$AL$36:$DE$36</c15:f>
                <c15:dlblRangeCache>
                  <c:ptCount val="72"/>
                  <c:pt idx="35">
                    <c:v>5 781 (5 %)</c:v>
                  </c:pt>
                  <c:pt idx="71">
                    <c:v>5 517 (1 %)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4-C27B-4D46-978F-347B9665EE66}"/>
            </c:ext>
          </c:extLst>
        </c:ser>
        <c:ser>
          <c:idx val="3"/>
          <c:order val="3"/>
          <c:tx>
            <c:strRef>
              <c:f>'figur 3.1 framskriving i alt'!$BV$34</c:f>
              <c:strCache>
                <c:ptCount val="1"/>
                <c:pt idx="0">
                  <c:v>Lav nasjonal vekst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A-17CB-460A-8616-372374840EB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B-17CB-460A-8616-372374840EB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C-17CB-460A-8616-372374840EB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D-17CB-460A-8616-372374840EB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E-17CB-460A-8616-372374840EB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F-17CB-460A-8616-372374840EB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0-17CB-460A-8616-372374840EB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1-17CB-460A-8616-372374840EB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2-17CB-460A-8616-372374840EB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3-17CB-460A-8616-372374840EB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4-17CB-460A-8616-372374840EBE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5-17CB-460A-8616-372374840EBE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6-17CB-460A-8616-372374840EBE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7-17CB-460A-8616-372374840EBE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8-17CB-460A-8616-372374840EBE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9-17CB-460A-8616-372374840EBE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A-17CB-460A-8616-372374840EBE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B-17CB-460A-8616-372374840EBE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C-17CB-460A-8616-372374840EBE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D-17CB-460A-8616-372374840EBE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E-17CB-460A-8616-372374840EBE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F-17CB-460A-8616-372374840EBE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0-17CB-460A-8616-372374840EBE}"/>
                </c:ext>
              </c:extLst>
            </c:dLbl>
            <c:dLbl>
              <c:idx val="23"/>
              <c:layout>
                <c:manualLayout>
                  <c:x val="-4.9275362318840582E-2"/>
                  <c:y val="-5.19281981420336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8A2544C-F13C-49CF-9C53-21A574AEF5C2}" type="CELLRANGE">
                      <a:rPr lang="en-US"/>
                      <a:pPr>
                        <a:defRPr/>
                      </a:pPr>
                      <a:t>[CELLEOMRÅDE]</a:t>
                    </a:fld>
                    <a:endParaRPr lang="nb-NO"/>
                  </a:p>
                </c:rich>
              </c:tx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C27B-4D46-978F-347B9665EE66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710853BD-9E6D-47CB-9626-49891C2B314F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1-17CB-460A-8616-372374840EBE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D8173E91-9DBB-41F4-86A3-494A3C2EF899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2-17CB-460A-8616-372374840EBE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43B7B4F2-C6D0-462C-BA0B-C1979024AA88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3-17CB-460A-8616-372374840EBE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0A7AFA04-07EF-4A74-9B43-ED3BCF1D03D1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4-17CB-460A-8616-372374840EBE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A8DA664A-5782-4B0A-B9CC-9234650BD871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5-17CB-460A-8616-372374840EBE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D77C3588-CBBC-4FA5-B0A4-613161CC58DB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6-17CB-460A-8616-372374840EBE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1F72B734-BB22-4BDF-8504-90AE2B131750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7-17CB-460A-8616-372374840EBE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AFE4A07B-FBE6-4DCF-8824-D8D8A87897E5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8-17CB-460A-8616-372374840EBE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CC2C2007-E913-4487-998C-CC6C026E6EF8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9-17CB-460A-8616-372374840EBE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5743C0D2-21A5-4C70-BA3B-CB0DEA84270B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A-17CB-460A-8616-372374840EBE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7A87774A-F832-4C45-BE88-F75213C82502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B-17CB-460A-8616-372374840EBE}"/>
                </c:ext>
              </c:extLst>
            </c:dLbl>
            <c:dLbl>
              <c:idx val="35"/>
              <c:layout>
                <c:manualLayout>
                  <c:x val="-2.8985507246377874E-3"/>
                  <c:y val="3.360059879778642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A667632-C374-4AC8-B972-9B55351A2D24}" type="CELLRANGE">
                      <a:rPr lang="en-US"/>
                      <a:pPr>
                        <a:defRPr/>
                      </a:pPr>
                      <a:t>[CELLEOMRÅDE]</a:t>
                    </a:fld>
                    <a:endParaRPr lang="nb-NO"/>
                  </a:p>
                </c:rich>
              </c:tx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C27B-4D46-978F-347B9665EE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 3.1 framskriving i alt'!$B$35:$AK$35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 3.1 framskriving i alt'!$BV$37:$DE$37</c:f>
              <c:numCache>
                <c:formatCode>0</c:formatCode>
                <c:ptCount val="36"/>
                <c:pt idx="23">
                  <c:v>5488.9840000000004</c:v>
                </c:pt>
                <c:pt idx="24">
                  <c:v>5464.1580000000004</c:v>
                </c:pt>
                <c:pt idx="25">
                  <c:v>5473.4949999999999</c:v>
                </c:pt>
                <c:pt idx="26">
                  <c:v>5482.4139999999998</c:v>
                </c:pt>
                <c:pt idx="27">
                  <c:v>5490.34</c:v>
                </c:pt>
                <c:pt idx="28">
                  <c:v>5497.527</c:v>
                </c:pt>
                <c:pt idx="29">
                  <c:v>5503.826</c:v>
                </c:pt>
                <c:pt idx="30">
                  <c:v>5508.99</c:v>
                </c:pt>
                <c:pt idx="31">
                  <c:v>5512.9690000000001</c:v>
                </c:pt>
                <c:pt idx="32">
                  <c:v>5515.6319999999996</c:v>
                </c:pt>
                <c:pt idx="33">
                  <c:v>5517.1850000000004</c:v>
                </c:pt>
                <c:pt idx="34">
                  <c:v>5517.7049999999999</c:v>
                </c:pt>
                <c:pt idx="35">
                  <c:v>5517.01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'figur 3.1 framskriving i alt'!$BV$36:$DE$36</c15:f>
                <c15:dlblRangeCache>
                  <c:ptCount val="36"/>
                  <c:pt idx="35">
                    <c:v>5 517 (1 %)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C27B-4D46-978F-347B9665E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4472319"/>
        <c:axId val="1044489791"/>
      </c:lineChart>
      <c:catAx>
        <c:axId val="1044472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44489791"/>
        <c:crosses val="autoZero"/>
        <c:auto val="1"/>
        <c:lblAlgn val="ctr"/>
        <c:lblOffset val="100"/>
        <c:noMultiLvlLbl val="0"/>
      </c:catAx>
      <c:valAx>
        <c:axId val="1044489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444723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3.2 framskriving alder'!$B$40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 3.2 framskriving alder'!$B$41:$G$41</c:f>
              <c:strCache>
                <c:ptCount val="6"/>
                <c:pt idx="0">
                  <c:v>0–18 år</c:v>
                </c:pt>
                <c:pt idx="1">
                  <c:v>19–34 år</c:v>
                </c:pt>
                <c:pt idx="2">
                  <c:v>35–49 år</c:v>
                </c:pt>
                <c:pt idx="3">
                  <c:v>50–66 år</c:v>
                </c:pt>
                <c:pt idx="4">
                  <c:v>67–74 år</c:v>
                </c:pt>
                <c:pt idx="5">
                  <c:v>75 år og eldre</c:v>
                </c:pt>
              </c:strCache>
            </c:strRef>
          </c:cat>
          <c:val>
            <c:numRef>
              <c:f>'figur 3.2 framskriving alder'!$B$42:$G$42</c:f>
              <c:numCache>
                <c:formatCode>[&gt;=10]#\ ##0;[&lt;10]#0.0</c:formatCode>
                <c:ptCount val="6"/>
                <c:pt idx="0">
                  <c:v>1177.098</c:v>
                </c:pt>
                <c:pt idx="1">
                  <c:v>1160.838</c:v>
                </c:pt>
                <c:pt idx="2">
                  <c:v>1086.8019999999999</c:v>
                </c:pt>
                <c:pt idx="3">
                  <c:v>1172.403</c:v>
                </c:pt>
                <c:pt idx="4">
                  <c:v>424.64</c:v>
                </c:pt>
                <c:pt idx="5">
                  <c:v>467.20299999999997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5A-49FD-A62E-3F5756E13410}"/>
            </c:ext>
          </c:extLst>
        </c:ser>
        <c:ser>
          <c:idx val="1"/>
          <c:order val="1"/>
          <c:tx>
            <c:strRef>
              <c:f>'figur 3.2 framskriving alder'!$H$40</c:f>
              <c:strCache>
                <c:ptCount val="1"/>
                <c:pt idx="0">
                  <c:v>2035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3665932209915324E-2"/>
                  <c:y val="-8.6913980314418132E-2"/>
                </c:manualLayout>
              </c:layout>
              <c:tx>
                <c:rich>
                  <a:bodyPr/>
                  <a:lstStyle/>
                  <a:p>
                    <a:fld id="{4BE11E1B-A5B4-4969-8C6D-539F87E3A598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D55A-49FD-A62E-3F5756E13410}"/>
                </c:ext>
              </c:extLst>
            </c:dLbl>
            <c:dLbl>
              <c:idx val="1"/>
              <c:layout>
                <c:manualLayout>
                  <c:x val="3.5269071838958943E-2"/>
                  <c:y val="-8.2215927324449586E-2"/>
                </c:manualLayout>
              </c:layout>
              <c:tx>
                <c:rich>
                  <a:bodyPr/>
                  <a:lstStyle/>
                  <a:p>
                    <a:fld id="{A88BD61E-D339-4FFF-8EA2-6F491317BC44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55A-49FD-A62E-3F5756E13410}"/>
                </c:ext>
              </c:extLst>
            </c:dLbl>
            <c:dLbl>
              <c:idx val="2"/>
              <c:layout>
                <c:manualLayout>
                  <c:x val="1.6031396290435825E-2"/>
                  <c:y val="-2.3490264949842746E-2"/>
                </c:manualLayout>
              </c:layout>
              <c:tx>
                <c:rich>
                  <a:bodyPr/>
                  <a:lstStyle/>
                  <a:p>
                    <a:fld id="{B78E08F3-7C46-4E52-8ADE-EAFCF683580E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55A-49FD-A62E-3F5756E13410}"/>
                </c:ext>
              </c:extLst>
            </c:dLbl>
            <c:dLbl>
              <c:idx val="3"/>
              <c:layout>
                <c:manualLayout>
                  <c:x val="4.1669037209683117E-2"/>
                  <c:y val="-2.1233195300708368E-2"/>
                </c:manualLayout>
              </c:layout>
              <c:tx>
                <c:rich>
                  <a:bodyPr/>
                  <a:lstStyle/>
                  <a:p>
                    <a:fld id="{07C44B4F-5178-4A17-AE44-ADB9B36885C1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55A-49FD-A62E-3F5756E13410}"/>
                </c:ext>
              </c:extLst>
            </c:dLbl>
            <c:dLbl>
              <c:idx val="4"/>
              <c:layout>
                <c:manualLayout>
                  <c:x val="1.4340900134262325E-2"/>
                  <c:y val="-2.6844734389496312E-2"/>
                </c:manualLayout>
              </c:layout>
              <c:tx>
                <c:rich>
                  <a:bodyPr/>
                  <a:lstStyle/>
                  <a:p>
                    <a:fld id="{7A2B3ACF-9264-4472-B67F-0E499FD11F83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55A-49FD-A62E-3F5756E1341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74E7E27-D15F-447B-AA6A-F4CC528EAA8A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D55A-49FD-A62E-3F5756E134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 3.2 framskriving alder'!$B$41:$G$41</c:f>
              <c:strCache>
                <c:ptCount val="6"/>
                <c:pt idx="0">
                  <c:v>0–18 år</c:v>
                </c:pt>
                <c:pt idx="1">
                  <c:v>19–34 år</c:v>
                </c:pt>
                <c:pt idx="2">
                  <c:v>35–49 år</c:v>
                </c:pt>
                <c:pt idx="3">
                  <c:v>50–66 år</c:v>
                </c:pt>
                <c:pt idx="4">
                  <c:v>67–74 år</c:v>
                </c:pt>
                <c:pt idx="5">
                  <c:v>75 år og eldre</c:v>
                </c:pt>
              </c:strCache>
            </c:strRef>
          </c:cat>
          <c:val>
            <c:numRef>
              <c:f>'figur 3.2 framskriving alder'!$H$42:$M$42</c:f>
              <c:numCache>
                <c:formatCode>[&gt;=10]#\ ##0;[&lt;10]#0.0</c:formatCode>
                <c:ptCount val="6"/>
                <c:pt idx="0">
                  <c:v>1109.8320000000001</c:v>
                </c:pt>
                <c:pt idx="1">
                  <c:v>1122.0640000000001</c:v>
                </c:pt>
                <c:pt idx="2">
                  <c:v>1170.521</c:v>
                </c:pt>
                <c:pt idx="3">
                  <c:v>1200.8789999999999</c:v>
                </c:pt>
                <c:pt idx="4">
                  <c:v>498.28699999999998</c:v>
                </c:pt>
                <c:pt idx="5">
                  <c:v>679.10699999999997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'figur 3.2 framskriving alder'!$T$42:$Y$42</c15:f>
                <c15:dlblRangeCache>
                  <c:ptCount val="6"/>
                  <c:pt idx="0">
                    <c:v>1 110 (-6 %)</c:v>
                  </c:pt>
                  <c:pt idx="1">
                    <c:v>1 122 (-3 %)</c:v>
                  </c:pt>
                  <c:pt idx="2">
                    <c:v>1 171 (8 %)</c:v>
                  </c:pt>
                  <c:pt idx="3">
                    <c:v>1 201 (2 %)</c:v>
                  </c:pt>
                  <c:pt idx="4">
                    <c:v>498 (17 %)</c:v>
                  </c:pt>
                  <c:pt idx="5">
                    <c:v>679 (45 %)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D55A-49FD-A62E-3F5756E13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0172288"/>
        <c:axId val="140173120"/>
      </c:barChart>
      <c:catAx>
        <c:axId val="140172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40173120"/>
        <c:crosses val="autoZero"/>
        <c:auto val="1"/>
        <c:lblAlgn val="ctr"/>
        <c:lblOffset val="100"/>
        <c:noMultiLvlLbl val="0"/>
      </c:catAx>
      <c:valAx>
        <c:axId val="140173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40172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773319955948688"/>
          <c:y val="2.4262473768479731E-2"/>
          <c:w val="0.5396630841376957"/>
          <c:h val="0.89481955785633127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'figur 10.1 samfunnstrender'!$V$6</c:f>
              <c:strCache>
                <c:ptCount val="1"/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10.1 samfunnstrender'!$R$7:$R$26</c:f>
              <c:strCache>
                <c:ptCount val="20"/>
                <c:pt idx="0">
                  <c:v>Lavere tillit til offentlig sektor</c:v>
                </c:pt>
                <c:pt idx="1">
                  <c:v>Økende politisk polarisering og konfliktnivå i Norge</c:v>
                </c:pt>
                <c:pt idx="2">
                  <c:v>Økt arbeidsinnvandring</c:v>
                </c:pt>
                <c:pt idx="3">
                  <c:v>Grønt skifte og klimautfordringer</c:v>
                </c:pt>
                <c:pt idx="4">
                  <c:v>Flere internasjonale konflikter/kriger</c:v>
                </c:pt>
                <c:pt idx="5">
                  <c:v>Sentralisering av offentlige tjenester</c:v>
                </c:pt>
                <c:pt idx="6">
                  <c:v>Flere flyktninger</c:v>
                </c:pt>
                <c:pt idx="7">
                  <c:v>Økte forv. til at det off. kan håndtere uforutsette situasjoner</c:v>
                </c:pt>
                <c:pt idx="8">
                  <c:v>Flere fattige</c:v>
                </c:pt>
                <c:pt idx="9">
                  <c:v>Økt mangel på arbeidskraft</c:v>
                </c:pt>
                <c:pt idx="10">
                  <c:v>Økte forventninger til brukermedvirkning</c:v>
                </c:pt>
                <c:pt idx="11">
                  <c:v>Økte forventninger til at off. tjenester har effekt</c:v>
                </c:pt>
                <c:pt idx="12">
                  <c:v>Manglende etterspurt kompetanse blant arbeidssøkere</c:v>
                </c:pt>
                <c:pt idx="13">
                  <c:v>Økte forventninger til samarbeid på tvers av sektorer</c:v>
                </c:pt>
                <c:pt idx="14">
                  <c:v>Økt omstillingstakt i arbeidslivet</c:v>
                </c:pt>
                <c:pt idx="15">
                  <c:v>Flere unge i utenforskap</c:v>
                </c:pt>
                <c:pt idx="16">
                  <c:v>Innstramming/effektivisering av off. sektor</c:v>
                </c:pt>
                <c:pt idx="17">
                  <c:v>Flere med fysiske og psykiske lidelser</c:v>
                </c:pt>
                <c:pt idx="18">
                  <c:v>Aldring av befolkningen</c:v>
                </c:pt>
                <c:pt idx="19">
                  <c:v>Digitaliseringen av offentlige tjenester øker</c:v>
                </c:pt>
              </c:strCache>
            </c:strRef>
          </c:cat>
          <c:val>
            <c:numRef>
              <c:f>'figur 10.1 samfunnstrender'!$V$7:$V$26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A1-43DB-8A3B-4373EC66A03D}"/>
            </c:ext>
          </c:extLst>
        </c:ser>
        <c:ser>
          <c:idx val="1"/>
          <c:order val="1"/>
          <c:tx>
            <c:strRef>
              <c:f>'figur 10.1 samfunnstrender'!$T$6</c:f>
              <c:strCache>
                <c:ptCount val="1"/>
                <c:pt idx="0">
                  <c:v>Egne arbeidsoppgaver (alle ansatte)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 10.1 samfunnstrender'!$R$7:$R$26</c:f>
              <c:strCache>
                <c:ptCount val="20"/>
                <c:pt idx="0">
                  <c:v>Lavere tillit til offentlig sektor</c:v>
                </c:pt>
                <c:pt idx="1">
                  <c:v>Økende politisk polarisering og konfliktnivå i Norge</c:v>
                </c:pt>
                <c:pt idx="2">
                  <c:v>Økt arbeidsinnvandring</c:v>
                </c:pt>
                <c:pt idx="3">
                  <c:v>Grønt skifte og klimautfordringer</c:v>
                </c:pt>
                <c:pt idx="4">
                  <c:v>Flere internasjonale konflikter/kriger</c:v>
                </c:pt>
                <c:pt idx="5">
                  <c:v>Sentralisering av offentlige tjenester</c:v>
                </c:pt>
                <c:pt idx="6">
                  <c:v>Flere flyktninger</c:v>
                </c:pt>
                <c:pt idx="7">
                  <c:v>Økte forv. til at det off. kan håndtere uforutsette situasjoner</c:v>
                </c:pt>
                <c:pt idx="8">
                  <c:v>Flere fattige</c:v>
                </c:pt>
                <c:pt idx="9">
                  <c:v>Økt mangel på arbeidskraft</c:v>
                </c:pt>
                <c:pt idx="10">
                  <c:v>Økte forventninger til brukermedvirkning</c:v>
                </c:pt>
                <c:pt idx="11">
                  <c:v>Økte forventninger til at off. tjenester har effekt</c:v>
                </c:pt>
                <c:pt idx="12">
                  <c:v>Manglende etterspurt kompetanse blant arbeidssøkere</c:v>
                </c:pt>
                <c:pt idx="13">
                  <c:v>Økte forventninger til samarbeid på tvers av sektorer</c:v>
                </c:pt>
                <c:pt idx="14">
                  <c:v>Økt omstillingstakt i arbeidslivet</c:v>
                </c:pt>
                <c:pt idx="15">
                  <c:v>Flere unge i utenforskap</c:v>
                </c:pt>
                <c:pt idx="16">
                  <c:v>Innstramming/effektivisering av off. sektor</c:v>
                </c:pt>
                <c:pt idx="17">
                  <c:v>Flere med fysiske og psykiske lidelser</c:v>
                </c:pt>
                <c:pt idx="18">
                  <c:v>Aldring av befolkningen</c:v>
                </c:pt>
                <c:pt idx="19">
                  <c:v>Digitaliseringen av offentlige tjenester øker</c:v>
                </c:pt>
              </c:strCache>
            </c:strRef>
          </c:cat>
          <c:val>
            <c:numRef>
              <c:f>'figur 10.1 samfunnstrender'!$T$7:$T$26</c:f>
              <c:numCache>
                <c:formatCode>0.00</c:formatCode>
                <c:ptCount val="20"/>
                <c:pt idx="0">
                  <c:v>1.89</c:v>
                </c:pt>
                <c:pt idx="1">
                  <c:v>1.64</c:v>
                </c:pt>
                <c:pt idx="2">
                  <c:v>1.75</c:v>
                </c:pt>
                <c:pt idx="3">
                  <c:v>1.61</c:v>
                </c:pt>
                <c:pt idx="4">
                  <c:v>1.68</c:v>
                </c:pt>
                <c:pt idx="5">
                  <c:v>2.04</c:v>
                </c:pt>
                <c:pt idx="6">
                  <c:v>1.8</c:v>
                </c:pt>
                <c:pt idx="7">
                  <c:v>2.04</c:v>
                </c:pt>
                <c:pt idx="8">
                  <c:v>1.94</c:v>
                </c:pt>
                <c:pt idx="9">
                  <c:v>2.0299999999999998</c:v>
                </c:pt>
                <c:pt idx="10">
                  <c:v>2.21</c:v>
                </c:pt>
                <c:pt idx="11">
                  <c:v>2.3199999999999998</c:v>
                </c:pt>
                <c:pt idx="12">
                  <c:v>2.0699999999999998</c:v>
                </c:pt>
                <c:pt idx="13">
                  <c:v>2.29</c:v>
                </c:pt>
                <c:pt idx="14">
                  <c:v>2.25</c:v>
                </c:pt>
                <c:pt idx="15">
                  <c:v>2.15</c:v>
                </c:pt>
                <c:pt idx="16">
                  <c:v>2.4300000000000002</c:v>
                </c:pt>
                <c:pt idx="17">
                  <c:v>2.2599999999999998</c:v>
                </c:pt>
                <c:pt idx="18">
                  <c:v>1.89</c:v>
                </c:pt>
                <c:pt idx="19">
                  <c:v>2.5499999999999998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A1-43DB-8A3B-4373EC66A03D}"/>
            </c:ext>
          </c:extLst>
        </c:ser>
        <c:ser>
          <c:idx val="2"/>
          <c:order val="2"/>
          <c:tx>
            <c:strRef>
              <c:f>'figur 10.1 samfunnstrender'!$U$6</c:f>
              <c:strCache>
                <c:ptCount val="1"/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10.1 samfunnstrender'!$R$7:$R$26</c:f>
              <c:strCache>
                <c:ptCount val="20"/>
                <c:pt idx="0">
                  <c:v>Lavere tillit til offentlig sektor</c:v>
                </c:pt>
                <c:pt idx="1">
                  <c:v>Økende politisk polarisering og konfliktnivå i Norge</c:v>
                </c:pt>
                <c:pt idx="2">
                  <c:v>Økt arbeidsinnvandring</c:v>
                </c:pt>
                <c:pt idx="3">
                  <c:v>Grønt skifte og klimautfordringer</c:v>
                </c:pt>
                <c:pt idx="4">
                  <c:v>Flere internasjonale konflikter/kriger</c:v>
                </c:pt>
                <c:pt idx="5">
                  <c:v>Sentralisering av offentlige tjenester</c:v>
                </c:pt>
                <c:pt idx="6">
                  <c:v>Flere flyktninger</c:v>
                </c:pt>
                <c:pt idx="7">
                  <c:v>Økte forv. til at det off. kan håndtere uforutsette situasjoner</c:v>
                </c:pt>
                <c:pt idx="8">
                  <c:v>Flere fattige</c:v>
                </c:pt>
                <c:pt idx="9">
                  <c:v>Økt mangel på arbeidskraft</c:v>
                </c:pt>
                <c:pt idx="10">
                  <c:v>Økte forventninger til brukermedvirkning</c:v>
                </c:pt>
                <c:pt idx="11">
                  <c:v>Økte forventninger til at off. tjenester har effekt</c:v>
                </c:pt>
                <c:pt idx="12">
                  <c:v>Manglende etterspurt kompetanse blant arbeidssøkere</c:v>
                </c:pt>
                <c:pt idx="13">
                  <c:v>Økte forventninger til samarbeid på tvers av sektorer</c:v>
                </c:pt>
                <c:pt idx="14">
                  <c:v>Økt omstillingstakt i arbeidslivet</c:v>
                </c:pt>
                <c:pt idx="15">
                  <c:v>Flere unge i utenforskap</c:v>
                </c:pt>
                <c:pt idx="16">
                  <c:v>Innstramming/effektivisering av off. sektor</c:v>
                </c:pt>
                <c:pt idx="17">
                  <c:v>Flere med fysiske og psykiske lidelser</c:v>
                </c:pt>
                <c:pt idx="18">
                  <c:v>Aldring av befolkningen</c:v>
                </c:pt>
                <c:pt idx="19">
                  <c:v>Digitaliseringen av offentlige tjenester øker</c:v>
                </c:pt>
              </c:strCache>
            </c:strRef>
          </c:cat>
          <c:val>
            <c:numRef>
              <c:f>'figur 10.1 samfunnstrender'!$U$7:$U$26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A1-43DB-8A3B-4373EC66A03D}"/>
            </c:ext>
          </c:extLst>
        </c:ser>
        <c:ser>
          <c:idx val="0"/>
          <c:order val="3"/>
          <c:tx>
            <c:strRef>
              <c:f>'figur 10.1 samfunnstrender'!$S$6</c:f>
              <c:strCache>
                <c:ptCount val="1"/>
                <c:pt idx="0">
                  <c:v>NAV som helhet (alle ansatte)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10.1 samfunnstrender'!$R$7:$R$26</c:f>
              <c:strCache>
                <c:ptCount val="20"/>
                <c:pt idx="0">
                  <c:v>Lavere tillit til offentlig sektor</c:v>
                </c:pt>
                <c:pt idx="1">
                  <c:v>Økende politisk polarisering og konfliktnivå i Norge</c:v>
                </c:pt>
                <c:pt idx="2">
                  <c:v>Økt arbeidsinnvandring</c:v>
                </c:pt>
                <c:pt idx="3">
                  <c:v>Grønt skifte og klimautfordringer</c:v>
                </c:pt>
                <c:pt idx="4">
                  <c:v>Flere internasjonale konflikter/kriger</c:v>
                </c:pt>
                <c:pt idx="5">
                  <c:v>Sentralisering av offentlige tjenester</c:v>
                </c:pt>
                <c:pt idx="6">
                  <c:v>Flere flyktninger</c:v>
                </c:pt>
                <c:pt idx="7">
                  <c:v>Økte forv. til at det off. kan håndtere uforutsette situasjoner</c:v>
                </c:pt>
                <c:pt idx="8">
                  <c:v>Flere fattige</c:v>
                </c:pt>
                <c:pt idx="9">
                  <c:v>Økt mangel på arbeidskraft</c:v>
                </c:pt>
                <c:pt idx="10">
                  <c:v>Økte forventninger til brukermedvirkning</c:v>
                </c:pt>
                <c:pt idx="11">
                  <c:v>Økte forventninger til at off. tjenester har effekt</c:v>
                </c:pt>
                <c:pt idx="12">
                  <c:v>Manglende etterspurt kompetanse blant arbeidssøkere</c:v>
                </c:pt>
                <c:pt idx="13">
                  <c:v>Økte forventninger til samarbeid på tvers av sektorer</c:v>
                </c:pt>
                <c:pt idx="14">
                  <c:v>Økt omstillingstakt i arbeidslivet</c:v>
                </c:pt>
                <c:pt idx="15">
                  <c:v>Flere unge i utenforskap</c:v>
                </c:pt>
                <c:pt idx="16">
                  <c:v>Innstramming/effektivisering av off. sektor</c:v>
                </c:pt>
                <c:pt idx="17">
                  <c:v>Flere med fysiske og psykiske lidelser</c:v>
                </c:pt>
                <c:pt idx="18">
                  <c:v>Aldring av befolkningen</c:v>
                </c:pt>
                <c:pt idx="19">
                  <c:v>Digitaliseringen av offentlige tjenester øker</c:v>
                </c:pt>
              </c:strCache>
            </c:strRef>
          </c:cat>
          <c:val>
            <c:numRef>
              <c:f>'figur 10.1 samfunnstrender'!$S$7:$S$26</c:f>
              <c:numCache>
                <c:formatCode>0.00</c:formatCode>
                <c:ptCount val="20"/>
                <c:pt idx="0">
                  <c:v>1.92</c:v>
                </c:pt>
                <c:pt idx="1">
                  <c:v>1.95</c:v>
                </c:pt>
                <c:pt idx="2">
                  <c:v>2</c:v>
                </c:pt>
                <c:pt idx="3">
                  <c:v>2.06</c:v>
                </c:pt>
                <c:pt idx="4">
                  <c:v>2.1</c:v>
                </c:pt>
                <c:pt idx="5">
                  <c:v>2.17</c:v>
                </c:pt>
                <c:pt idx="6">
                  <c:v>2.2000000000000002</c:v>
                </c:pt>
                <c:pt idx="7">
                  <c:v>2.37</c:v>
                </c:pt>
                <c:pt idx="8">
                  <c:v>2.38</c:v>
                </c:pt>
                <c:pt idx="9">
                  <c:v>2.38</c:v>
                </c:pt>
                <c:pt idx="10">
                  <c:v>2.38</c:v>
                </c:pt>
                <c:pt idx="11">
                  <c:v>2.4500000000000002</c:v>
                </c:pt>
                <c:pt idx="12">
                  <c:v>2.46</c:v>
                </c:pt>
                <c:pt idx="13">
                  <c:v>2.4900000000000002</c:v>
                </c:pt>
                <c:pt idx="14">
                  <c:v>2.5099999999999998</c:v>
                </c:pt>
                <c:pt idx="15">
                  <c:v>2.5299999999999998</c:v>
                </c:pt>
                <c:pt idx="16">
                  <c:v>2.5299999999999998</c:v>
                </c:pt>
                <c:pt idx="17">
                  <c:v>2.54</c:v>
                </c:pt>
                <c:pt idx="18">
                  <c:v>2.59</c:v>
                </c:pt>
                <c:pt idx="19">
                  <c:v>2.71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A1-43DB-8A3B-4373EC66A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overlap val="-29"/>
        <c:axId val="2079218208"/>
        <c:axId val="2079220704"/>
      </c:barChart>
      <c:catAx>
        <c:axId val="20792182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79220704"/>
        <c:crosses val="autoZero"/>
        <c:auto val="1"/>
        <c:lblAlgn val="ctr"/>
        <c:lblOffset val="100"/>
        <c:noMultiLvlLbl val="0"/>
      </c:catAx>
      <c:valAx>
        <c:axId val="2079220704"/>
        <c:scaling>
          <c:orientation val="minMax"/>
          <c:max val="3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79218208"/>
        <c:crosses val="autoZero"/>
        <c:crossBetween val="between"/>
        <c:majorUnit val="1"/>
        <c:min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2450849727128217"/>
          <c:y val="0.24777205260235435"/>
          <c:w val="0.17318290242845147"/>
          <c:h val="0.564419664852755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634613855086295E-2"/>
          <c:y val="3.6666666666666667E-2"/>
          <c:w val="0.57081451238348302"/>
          <c:h val="0.8601700787401575"/>
        </c:manualLayout>
      </c:layout>
      <c:lineChart>
        <c:grouping val="standard"/>
        <c:varyColors val="0"/>
        <c:ser>
          <c:idx val="0"/>
          <c:order val="0"/>
          <c:tx>
            <c:strRef>
              <c:f>'figur 10.2 kjennskap'!$R$6</c:f>
              <c:strCache>
                <c:ptCount val="1"/>
                <c:pt idx="0">
                  <c:v>Leder (alle ansatte)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'figur 10.2 kjennskap'!$S$5:$U$5</c:f>
              <c:numCache>
                <c:formatCode>General</c:formatCode>
                <c:ptCount val="3"/>
                <c:pt idx="0">
                  <c:v>2018</c:v>
                </c:pt>
                <c:pt idx="1">
                  <c:v>2020</c:v>
                </c:pt>
                <c:pt idx="2">
                  <c:v>2022</c:v>
                </c:pt>
              </c:numCache>
            </c:numRef>
          </c:cat>
          <c:val>
            <c:numRef>
              <c:f>'figur 10.2 kjennskap'!$S$6:$U$6</c:f>
              <c:numCache>
                <c:formatCode>General</c:formatCode>
                <c:ptCount val="3"/>
                <c:pt idx="0">
                  <c:v>81</c:v>
                </c:pt>
                <c:pt idx="1">
                  <c:v>87</c:v>
                </c:pt>
                <c:pt idx="2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14-4819-BF99-E4771AFB8664}"/>
            </c:ext>
          </c:extLst>
        </c:ser>
        <c:ser>
          <c:idx val="3"/>
          <c:order val="1"/>
          <c:tx>
            <c:strRef>
              <c:f>'figur 10.2 kjennskap'!$R$9</c:f>
              <c:strCache>
                <c:ptCount val="1"/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'figur 10.2 kjennskap'!$S$5:$U$5</c:f>
              <c:numCache>
                <c:formatCode>General</c:formatCode>
                <c:ptCount val="3"/>
                <c:pt idx="0">
                  <c:v>2018</c:v>
                </c:pt>
                <c:pt idx="1">
                  <c:v>2020</c:v>
                </c:pt>
                <c:pt idx="2">
                  <c:v>2022</c:v>
                </c:pt>
              </c:numCache>
            </c:numRef>
          </c:cat>
          <c:val>
            <c:numRef>
              <c:f>'figur 10.2 kjennskap'!$S$9:$U$9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14-4819-BF99-E4771AFB8664}"/>
            </c:ext>
          </c:extLst>
        </c:ser>
        <c:ser>
          <c:idx val="1"/>
          <c:order val="2"/>
          <c:tx>
            <c:strRef>
              <c:f>'figur 10.2 kjennskap'!$R$7</c:f>
              <c:strCache>
                <c:ptCount val="1"/>
                <c:pt idx="0">
                  <c:v>Tillitsvalgt/verneombud (alle ansatte)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'figur 10.2 kjennskap'!$S$5:$U$5</c:f>
              <c:numCache>
                <c:formatCode>General</c:formatCode>
                <c:ptCount val="3"/>
                <c:pt idx="0">
                  <c:v>2018</c:v>
                </c:pt>
                <c:pt idx="1">
                  <c:v>2020</c:v>
                </c:pt>
                <c:pt idx="2">
                  <c:v>2022</c:v>
                </c:pt>
              </c:numCache>
            </c:numRef>
          </c:cat>
          <c:val>
            <c:numRef>
              <c:f>'figur 10.2 kjennskap'!$S$7:$U$7</c:f>
              <c:numCache>
                <c:formatCode>General</c:formatCode>
                <c:ptCount val="3"/>
                <c:pt idx="0">
                  <c:v>52</c:v>
                </c:pt>
                <c:pt idx="1">
                  <c:v>67</c:v>
                </c:pt>
                <c:pt idx="2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14-4819-BF99-E4771AFB8664}"/>
            </c:ext>
          </c:extLst>
        </c:ser>
        <c:ser>
          <c:idx val="4"/>
          <c:order val="3"/>
          <c:tx>
            <c:strRef>
              <c:f>'figur 10.2 kjennskap'!$R$10</c:f>
              <c:strCache>
                <c:ptCount val="1"/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'figur 10.2 kjennskap'!$S$5:$U$5</c:f>
              <c:numCache>
                <c:formatCode>General</c:formatCode>
                <c:ptCount val="3"/>
                <c:pt idx="0">
                  <c:v>2018</c:v>
                </c:pt>
                <c:pt idx="1">
                  <c:v>2020</c:v>
                </c:pt>
                <c:pt idx="2">
                  <c:v>2022</c:v>
                </c:pt>
              </c:numCache>
            </c:numRef>
          </c:cat>
          <c:val>
            <c:numRef>
              <c:f>'figur 10.2 kjennskap'!$S$10:$U$10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14-4819-BF99-E4771AFB8664}"/>
            </c:ext>
          </c:extLst>
        </c:ser>
        <c:ser>
          <c:idx val="2"/>
          <c:order val="4"/>
          <c:tx>
            <c:strRef>
              <c:f>'figur 10.2 kjennskap'!$R$8</c:f>
              <c:strCache>
                <c:ptCount val="1"/>
                <c:pt idx="0">
                  <c:v>Medarbeider (alle ansatte)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'figur 10.2 kjennskap'!$S$5:$U$5</c:f>
              <c:numCache>
                <c:formatCode>General</c:formatCode>
                <c:ptCount val="3"/>
                <c:pt idx="0">
                  <c:v>2018</c:v>
                </c:pt>
                <c:pt idx="1">
                  <c:v>2020</c:v>
                </c:pt>
                <c:pt idx="2">
                  <c:v>2022</c:v>
                </c:pt>
              </c:numCache>
            </c:numRef>
          </c:cat>
          <c:val>
            <c:numRef>
              <c:f>'figur 10.2 kjennskap'!$S$8:$U$8</c:f>
              <c:numCache>
                <c:formatCode>General</c:formatCode>
                <c:ptCount val="3"/>
                <c:pt idx="0">
                  <c:v>36</c:v>
                </c:pt>
                <c:pt idx="1">
                  <c:v>47</c:v>
                </c:pt>
                <c:pt idx="2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14-4819-BF99-E4771AFB8664}"/>
            </c:ext>
          </c:extLst>
        </c:ser>
        <c:ser>
          <c:idx val="5"/>
          <c:order val="5"/>
          <c:tx>
            <c:strRef>
              <c:f>'figur 10.2 kjennskap'!$R$11</c:f>
              <c:strCache>
                <c:ptCount val="1"/>
              </c:strCache>
            </c:strRef>
          </c:tx>
          <c:spPr>
            <a:ln w="28575" cap="rnd">
              <a:solidFill>
                <a:schemeClr val="accent6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40000"/>
                  <a:lumOff val="60000"/>
                </a:schemeClr>
              </a:solidFill>
              <a:ln w="9525">
                <a:solidFill>
                  <a:schemeClr val="accent6">
                    <a:lumMod val="40000"/>
                    <a:lumOff val="60000"/>
                  </a:schemeClr>
                </a:solidFill>
              </a:ln>
              <a:effectLst/>
            </c:spPr>
          </c:marker>
          <c:cat>
            <c:numRef>
              <c:f>'figur 10.2 kjennskap'!$S$5:$U$5</c:f>
              <c:numCache>
                <c:formatCode>General</c:formatCode>
                <c:ptCount val="3"/>
                <c:pt idx="0">
                  <c:v>2018</c:v>
                </c:pt>
                <c:pt idx="1">
                  <c:v>2020</c:v>
                </c:pt>
                <c:pt idx="2">
                  <c:v>2022</c:v>
                </c:pt>
              </c:numCache>
            </c:numRef>
          </c:cat>
          <c:val>
            <c:numRef>
              <c:f>'figur 10.2 kjennskap'!$S$11:$U$11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14-4819-BF99-E4771AFB8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0146847"/>
        <c:axId val="1760167647"/>
      </c:lineChart>
      <c:catAx>
        <c:axId val="1760146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60167647"/>
        <c:crosses val="autoZero"/>
        <c:auto val="1"/>
        <c:lblAlgn val="ctr"/>
        <c:lblOffset val="100"/>
        <c:noMultiLvlLbl val="0"/>
      </c:catAx>
      <c:valAx>
        <c:axId val="1760167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60146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1516042312892727"/>
          <c:y val="7.7497637795275603E-2"/>
          <c:w val="0.37169919669132262"/>
          <c:h val="0.529169028871391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</xdr:row>
      <xdr:rowOff>123824</xdr:rowOff>
    </xdr:from>
    <xdr:to>
      <xdr:col>7</xdr:col>
      <xdr:colOff>600075</xdr:colOff>
      <xdr:row>30</xdr:row>
      <xdr:rowOff>171450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220FC0A-9D4A-45D7-BF9E-714B6C666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31749</xdr:colOff>
      <xdr:row>3</xdr:row>
      <xdr:rowOff>78318</xdr:rowOff>
    </xdr:from>
    <xdr:to>
      <xdr:col>6</xdr:col>
      <xdr:colOff>962025</xdr:colOff>
      <xdr:row>36</xdr:row>
      <xdr:rowOff>171451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87F5E72-9C24-4428-960F-55B360B73E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</xdr:colOff>
      <xdr:row>3</xdr:row>
      <xdr:rowOff>65273</xdr:rowOff>
    </xdr:from>
    <xdr:to>
      <xdr:col>8</xdr:col>
      <xdr:colOff>1400175</xdr:colOff>
      <xdr:row>36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A6C0B8-3F1C-4F4E-879F-5A590EAA8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1643345</xdr:colOff>
      <xdr:row>34</xdr:row>
      <xdr:rowOff>173689</xdr:rowOff>
    </xdr:from>
    <xdr:ext cx="53340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06F70DE-B325-4E5B-823E-B1544369816F}"/>
            </a:ext>
          </a:extLst>
        </xdr:cNvPr>
        <xdr:cNvSpPr txBox="1"/>
      </xdr:nvSpPr>
      <xdr:spPr>
        <a:xfrm>
          <a:off x="3891245" y="6336364"/>
          <a:ext cx="533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nb-NO" sz="1100"/>
            <a:t>Lite</a:t>
          </a:r>
        </a:p>
      </xdr:txBody>
    </xdr:sp>
    <xdr:clientData/>
  </xdr:oneCellAnchor>
  <xdr:oneCellAnchor>
    <xdr:from>
      <xdr:col>2</xdr:col>
      <xdr:colOff>612961</xdr:colOff>
      <xdr:row>35</xdr:row>
      <xdr:rowOff>17929</xdr:rowOff>
    </xdr:from>
    <xdr:ext cx="53340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C772F98-F385-4A76-9830-C500F0B1F100}"/>
            </a:ext>
          </a:extLst>
        </xdr:cNvPr>
        <xdr:cNvSpPr txBox="1"/>
      </xdr:nvSpPr>
      <xdr:spPr>
        <a:xfrm>
          <a:off x="7918636" y="6361579"/>
          <a:ext cx="533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nb-NO" sz="1100"/>
            <a:t>Noe</a:t>
          </a:r>
        </a:p>
      </xdr:txBody>
    </xdr:sp>
    <xdr:clientData/>
  </xdr:oneCellAnchor>
  <xdr:oneCellAnchor>
    <xdr:from>
      <xdr:col>5</xdr:col>
      <xdr:colOff>2619374</xdr:colOff>
      <xdr:row>34</xdr:row>
      <xdr:rowOff>179855</xdr:rowOff>
    </xdr:from>
    <xdr:ext cx="53340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F1D9691-CE1C-42F7-9960-B30B43045B45}"/>
            </a:ext>
          </a:extLst>
        </xdr:cNvPr>
        <xdr:cNvSpPr txBox="1"/>
      </xdr:nvSpPr>
      <xdr:spPr>
        <a:xfrm>
          <a:off x="12001499" y="6342530"/>
          <a:ext cx="533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nb-NO" sz="1100"/>
            <a:t>Mye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</xdr:row>
      <xdr:rowOff>9525</xdr:rowOff>
    </xdr:from>
    <xdr:to>
      <xdr:col>11</xdr:col>
      <xdr:colOff>581025</xdr:colOff>
      <xdr:row>23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F0A3016-E1B5-4D40-AF3B-6175DDA7D1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Dråpe">
  <a:themeElements>
    <a:clrScheme name="Egendefinert 7">
      <a:dk1>
        <a:sysClr val="windowText" lastClr="000000"/>
      </a:dk1>
      <a:lt1>
        <a:sysClr val="window" lastClr="FFFFFF"/>
      </a:lt1>
      <a:dk2>
        <a:srgbClr val="355071"/>
      </a:dk2>
      <a:lt2>
        <a:srgbClr val="AABED7"/>
      </a:lt2>
      <a:accent1>
        <a:srgbClr val="254B6D"/>
      </a:accent1>
      <a:accent2>
        <a:srgbClr val="66CBEC"/>
      </a:accent2>
      <a:accent3>
        <a:srgbClr val="B90000"/>
      </a:accent3>
      <a:accent4>
        <a:srgbClr val="FF9100"/>
      </a:accent4>
      <a:accent5>
        <a:srgbClr val="F2D26A"/>
      </a:accent5>
      <a:accent6>
        <a:srgbClr val="A2AD00"/>
      </a:accent6>
      <a:hlink>
        <a:srgbClr val="06893A"/>
      </a:hlink>
      <a:folHlink>
        <a:srgbClr val="B7B1A9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Dråpe">
      <a:fillStyleLst>
        <a:solidFill>
          <a:schemeClr val="phClr"/>
        </a:solidFill>
        <a:solidFill>
          <a:schemeClr val="phClr">
            <a:tint val="69000"/>
            <a:satMod val="105000"/>
            <a:lumMod val="110000"/>
          </a:schemeClr>
        </a:solidFill>
        <a:gradFill rotWithShape="1">
          <a:gsLst>
            <a:gs pos="0">
              <a:schemeClr val="phClr">
                <a:tint val="94000"/>
                <a:satMod val="100000"/>
                <a:lumMod val="108000"/>
              </a:schemeClr>
            </a:gs>
            <a:gs pos="50000">
              <a:schemeClr val="phClr">
                <a:tint val="98000"/>
                <a:shade val="100000"/>
                <a:satMod val="100000"/>
                <a:lumMod val="100000"/>
              </a:schemeClr>
            </a:gs>
            <a:gs pos="100000">
              <a:schemeClr val="phClr">
                <a:shade val="72000"/>
                <a:satMod val="12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>
              <a:shade val="60000"/>
            </a:schemeClr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dir="5400000" rotWithShape="0">
              <a:srgbClr val="000000">
                <a:alpha val="28000"/>
              </a:srgbClr>
            </a:outerShdw>
          </a:effectLst>
        </a:effectStyle>
        <a:effectStyle>
          <a:effectLst>
            <a:outerShdw blurRad="63500" dist="25400" dir="5400000" algn="ctr" rotWithShape="0">
              <a:srgbClr val="000000">
                <a:alpha val="69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1200000"/>
            </a:lightRig>
          </a:scene3d>
          <a:sp3d prstMaterial="plastic">
            <a:bevelT w="254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64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4000"/>
                <a:shade val="100000"/>
                <a:hueMod val="130000"/>
                <a:satMod val="150000"/>
                <a:lumMod val="112000"/>
              </a:schemeClr>
            </a:gs>
            <a:gs pos="100000">
              <a:schemeClr val="phClr">
                <a:shade val="92000"/>
                <a:satMod val="140000"/>
                <a:lumMod val="11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roplet" id="{8984A317-299A-4E50-B45D-BFC9EDE2337A}" vid="{A633B6A3-9E7F-4C10-9C98-2517A3134361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B1FBB-BDC7-42A0-AAEC-C5529EA3AA8C}">
  <dimension ref="A1:A14"/>
  <sheetViews>
    <sheetView tabSelected="1" workbookViewId="0"/>
  </sheetViews>
  <sheetFormatPr baseColWidth="10" defaultColWidth="11" defaultRowHeight="14" x14ac:dyDescent="0.3"/>
  <sheetData>
    <row r="1" spans="1:1" x14ac:dyDescent="0.3">
      <c r="A1" s="2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5" spans="1:1" x14ac:dyDescent="0.3">
      <c r="A5" t="s">
        <v>3</v>
      </c>
    </row>
    <row r="6" spans="1:1" x14ac:dyDescent="0.3">
      <c r="A6" t="s">
        <v>4</v>
      </c>
    </row>
    <row r="8" spans="1:1" x14ac:dyDescent="0.3">
      <c r="A8" t="s">
        <v>462</v>
      </c>
    </row>
    <row r="10" spans="1:1" x14ac:dyDescent="0.3">
      <c r="A10" t="s">
        <v>5</v>
      </c>
    </row>
    <row r="11" spans="1:1" x14ac:dyDescent="0.3">
      <c r="A11" t="str">
        <f>"- Figur 3.1 viser befolkningsutviklingen i alt for perioden 2000-2023 og Statistisk sentralbyrås framskrivinger til 2035, med mulighet for å velge Norge i alt, fylke eller kommune"</f>
        <v>- Figur 3.1 viser befolkningsutviklingen i alt for perioden 2000-2023 og Statistisk sentralbyrås framskrivinger til 2035, med mulighet for å velge Norge i alt, fylke eller kommune</v>
      </c>
    </row>
    <row r="12" spans="1:1" x14ac:dyDescent="0.3">
      <c r="A12" t="str">
        <f>"- Figur 3.2 viser befolkningen i 2023 og 2035 etter aldersgrupper, både antall personer og prosentvis vekst, med mulighet for å velge Norge i alt, fylke eller kommune"</f>
        <v>- Figur 3.2 viser befolkningen i 2023 og 2035 etter aldersgrupper, både antall personer og prosentvis vekst, med mulighet for å velge Norge i alt, fylke eller kommune</v>
      </c>
    </row>
    <row r="13" spans="1:1" x14ac:dyDescent="0.3">
      <c r="A13" t="str">
        <f>"- Figur 10.1 viser svar fra spørreundersøkelsen fra juni 2022 rettet mot ansatte i NAV og svar på hvilke samfunnstrender folk mener vil påvirke hhv. NAV som helhet og egne arbeidsoppgaver, med mulighet for å velge hele NAV eller resultatområde"</f>
        <v>- Figur 10.1 viser svar fra spørreundersøkelsen fra juni 2022 rettet mot ansatte i NAV og svar på hvilke samfunnstrender folk mener vil påvirke hhv. NAV som helhet og egne arbeidsoppgaver, med mulighet for å velge hele NAV eller resultatområde</v>
      </c>
    </row>
    <row r="14" spans="1:1" x14ac:dyDescent="0.3">
      <c r="A14" t="str">
        <f>"- Figur 10.2 viser kjennskap til omverdensanalysen blant ledere, medarbeidere og tillitsvalgte, ut fra spørreundersøkelser fra 2018, 2020 og 2022, med mulighet for å velge hele NAV eller resultatområde"</f>
        <v>- Figur 10.2 viser kjennskap til omverdensanalysen blant ledere, medarbeidere og tillitsvalgte, ut fra spørreundersøkelser fra 2018, 2020 og 2022, med mulighet for å velge hele NAV eller resultatområde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F68FA-3B7C-43A1-B321-DDE9E108FFC7}">
  <dimension ref="A1:ER405"/>
  <sheetViews>
    <sheetView showGridLines="0" zoomScaleNormal="100" workbookViewId="0">
      <selection activeCell="A3" sqref="A3"/>
    </sheetView>
  </sheetViews>
  <sheetFormatPr baseColWidth="10" defaultColWidth="11.33203125" defaultRowHeight="14" x14ac:dyDescent="0.3"/>
  <cols>
    <col min="1" max="1" width="35.08203125" customWidth="1"/>
    <col min="2" max="2" width="16.25" customWidth="1"/>
    <col min="3" max="3" width="18" customWidth="1"/>
    <col min="4" max="4" width="16.75" customWidth="1"/>
    <col min="5" max="5" width="19.58203125" customWidth="1"/>
  </cols>
  <sheetData>
    <row r="1" spans="1:7" ht="17.5" x14ac:dyDescent="0.35">
      <c r="A1" s="1" t="s">
        <v>6</v>
      </c>
      <c r="G1" t="s">
        <v>7</v>
      </c>
    </row>
    <row r="2" spans="1:7" s="1" customFormat="1" ht="17.5" x14ac:dyDescent="0.35">
      <c r="A2" s="10" t="s">
        <v>8</v>
      </c>
    </row>
    <row r="3" spans="1:7" s="1" customFormat="1" ht="17.5" x14ac:dyDescent="0.35">
      <c r="A3" s="11" t="s">
        <v>17</v>
      </c>
    </row>
    <row r="4" spans="1:7" ht="17.5" x14ac:dyDescent="0.35">
      <c r="A4" s="1"/>
    </row>
    <row r="5" spans="1:7" ht="17.5" x14ac:dyDescent="0.35">
      <c r="A5" s="1"/>
    </row>
    <row r="6" spans="1:7" ht="17.5" x14ac:dyDescent="0.35">
      <c r="A6" s="1"/>
    </row>
    <row r="7" spans="1:7" ht="17.5" x14ac:dyDescent="0.35">
      <c r="A7" s="1"/>
    </row>
    <row r="8" spans="1:7" ht="17.5" x14ac:dyDescent="0.35">
      <c r="A8" s="1"/>
    </row>
    <row r="9" spans="1:7" ht="17.5" x14ac:dyDescent="0.35">
      <c r="A9" s="1"/>
    </row>
    <row r="10" spans="1:7" ht="17.5" x14ac:dyDescent="0.35">
      <c r="A10" s="1"/>
    </row>
    <row r="11" spans="1:7" ht="17.5" x14ac:dyDescent="0.35">
      <c r="A11" s="1"/>
    </row>
    <row r="12" spans="1:7" ht="17.5" x14ac:dyDescent="0.35">
      <c r="A12" s="1"/>
    </row>
    <row r="13" spans="1:7" ht="17.5" x14ac:dyDescent="0.35">
      <c r="A13" s="1"/>
    </row>
    <row r="14" spans="1:7" ht="17.5" x14ac:dyDescent="0.35">
      <c r="A14" s="1"/>
    </row>
    <row r="15" spans="1:7" ht="17.5" x14ac:dyDescent="0.35">
      <c r="A15" s="1"/>
    </row>
    <row r="16" spans="1:7" ht="17.5" x14ac:dyDescent="0.35">
      <c r="A16" s="1"/>
    </row>
    <row r="17" spans="1:8" ht="17.5" x14ac:dyDescent="0.35">
      <c r="A17" s="1"/>
    </row>
    <row r="18" spans="1:8" ht="17.5" x14ac:dyDescent="0.35">
      <c r="A18" s="1"/>
    </row>
    <row r="19" spans="1:8" ht="17.5" x14ac:dyDescent="0.35">
      <c r="A19" s="1"/>
      <c r="F19" s="9"/>
      <c r="G19" s="9"/>
      <c r="H19" s="9"/>
    </row>
    <row r="20" spans="1:8" ht="17.5" x14ac:dyDescent="0.35">
      <c r="A20" s="1"/>
      <c r="F20" s="3"/>
      <c r="G20" s="3"/>
      <c r="H20" s="3"/>
    </row>
    <row r="21" spans="1:8" ht="17.5" x14ac:dyDescent="0.35">
      <c r="A21" s="1"/>
    </row>
    <row r="22" spans="1:8" ht="17.5" x14ac:dyDescent="0.35">
      <c r="A22" s="1"/>
    </row>
    <row r="23" spans="1:8" ht="17.5" x14ac:dyDescent="0.35">
      <c r="A23" s="1"/>
    </row>
    <row r="24" spans="1:8" ht="17.5" x14ac:dyDescent="0.35">
      <c r="A24" s="1"/>
    </row>
    <row r="25" spans="1:8" ht="17.5" x14ac:dyDescent="0.35">
      <c r="A25" s="1"/>
    </row>
    <row r="26" spans="1:8" ht="17.5" x14ac:dyDescent="0.35">
      <c r="A26" s="1"/>
    </row>
    <row r="27" spans="1:8" ht="17.5" x14ac:dyDescent="0.35">
      <c r="A27" s="1"/>
    </row>
    <row r="28" spans="1:8" ht="17.5" x14ac:dyDescent="0.35">
      <c r="A28" s="1"/>
    </row>
    <row r="29" spans="1:8" ht="17.5" x14ac:dyDescent="0.35">
      <c r="A29" s="1"/>
    </row>
    <row r="30" spans="1:8" ht="12.75" customHeight="1" x14ac:dyDescent="0.35">
      <c r="A30" s="1"/>
    </row>
    <row r="31" spans="1:8" ht="12" customHeight="1" x14ac:dyDescent="0.35">
      <c r="A31" s="1"/>
    </row>
    <row r="32" spans="1:8" ht="17.5" x14ac:dyDescent="0.35">
      <c r="A32" s="1" t="s">
        <v>461</v>
      </c>
    </row>
    <row r="33" spans="1:148" ht="17.5" x14ac:dyDescent="0.35">
      <c r="A33" s="1"/>
    </row>
    <row r="34" spans="1:148" s="2" customFormat="1" x14ac:dyDescent="0.3">
      <c r="A34" s="5"/>
      <c r="B34" s="5" t="s">
        <v>10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 t="s">
        <v>11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 t="s">
        <v>12</v>
      </c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 t="s">
        <v>13</v>
      </c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</row>
    <row r="35" spans="1:148" s="2" customFormat="1" x14ac:dyDescent="0.3">
      <c r="A35" s="5" t="s">
        <v>14</v>
      </c>
      <c r="B35" s="5">
        <v>2000</v>
      </c>
      <c r="C35" s="5">
        <v>2001</v>
      </c>
      <c r="D35" s="5">
        <v>2002</v>
      </c>
      <c r="E35" s="5">
        <v>2003</v>
      </c>
      <c r="F35" s="5">
        <v>2004</v>
      </c>
      <c r="G35" s="5">
        <v>2005</v>
      </c>
      <c r="H35" s="5">
        <v>2006</v>
      </c>
      <c r="I35" s="5">
        <v>2007</v>
      </c>
      <c r="J35" s="5">
        <v>2008</v>
      </c>
      <c r="K35" s="5">
        <v>2009</v>
      </c>
      <c r="L35" s="5">
        <v>2010</v>
      </c>
      <c r="M35" s="5">
        <v>2011</v>
      </c>
      <c r="N35" s="5">
        <v>2012</v>
      </c>
      <c r="O35" s="5">
        <v>2013</v>
      </c>
      <c r="P35" s="5">
        <v>2014</v>
      </c>
      <c r="Q35" s="5">
        <v>2015</v>
      </c>
      <c r="R35" s="5">
        <v>2016</v>
      </c>
      <c r="S35" s="5">
        <v>2017</v>
      </c>
      <c r="T35" s="5">
        <v>2018</v>
      </c>
      <c r="U35" s="5">
        <v>2019</v>
      </c>
      <c r="V35" s="5">
        <v>2020</v>
      </c>
      <c r="W35" s="5">
        <v>2021</v>
      </c>
      <c r="X35" s="5">
        <v>2022</v>
      </c>
      <c r="Y35" s="5">
        <v>2023</v>
      </c>
      <c r="Z35" s="5">
        <v>2024</v>
      </c>
      <c r="AA35" s="5">
        <v>2025</v>
      </c>
      <c r="AB35" s="5">
        <v>2026</v>
      </c>
      <c r="AC35" s="5">
        <v>2027</v>
      </c>
      <c r="AD35" s="5">
        <v>2028</v>
      </c>
      <c r="AE35" s="5">
        <v>2029</v>
      </c>
      <c r="AF35" s="5">
        <v>2030</v>
      </c>
      <c r="AG35" s="5">
        <v>2031</v>
      </c>
      <c r="AH35" s="5">
        <v>2032</v>
      </c>
      <c r="AI35" s="5">
        <v>2033</v>
      </c>
      <c r="AJ35" s="5">
        <v>2034</v>
      </c>
      <c r="AK35" s="5">
        <v>2035</v>
      </c>
      <c r="AL35" s="5">
        <v>2000</v>
      </c>
      <c r="AM35" s="5">
        <v>2001</v>
      </c>
      <c r="AN35" s="5">
        <v>2002</v>
      </c>
      <c r="AO35" s="5">
        <v>2003</v>
      </c>
      <c r="AP35" s="5">
        <v>2004</v>
      </c>
      <c r="AQ35" s="5">
        <v>2005</v>
      </c>
      <c r="AR35" s="5">
        <v>2006</v>
      </c>
      <c r="AS35" s="5">
        <v>2007</v>
      </c>
      <c r="AT35" s="5">
        <v>2008</v>
      </c>
      <c r="AU35" s="5">
        <v>2009</v>
      </c>
      <c r="AV35" s="5">
        <v>2010</v>
      </c>
      <c r="AW35" s="5">
        <v>2011</v>
      </c>
      <c r="AX35" s="5">
        <v>2012</v>
      </c>
      <c r="AY35" s="5">
        <v>2013</v>
      </c>
      <c r="AZ35" s="5">
        <v>2014</v>
      </c>
      <c r="BA35" s="5">
        <v>2015</v>
      </c>
      <c r="BB35" s="5">
        <v>2016</v>
      </c>
      <c r="BC35" s="5">
        <v>2017</v>
      </c>
      <c r="BD35" s="5">
        <v>2018</v>
      </c>
      <c r="BE35" s="5">
        <v>2019</v>
      </c>
      <c r="BF35" s="5">
        <v>2020</v>
      </c>
      <c r="BG35" s="5">
        <v>2021</v>
      </c>
      <c r="BH35" s="5">
        <v>2022</v>
      </c>
      <c r="BI35" s="5">
        <v>2023</v>
      </c>
      <c r="BJ35" s="5">
        <v>2024</v>
      </c>
      <c r="BK35" s="5">
        <v>2025</v>
      </c>
      <c r="BL35" s="5">
        <v>2026</v>
      </c>
      <c r="BM35" s="5">
        <v>2027</v>
      </c>
      <c r="BN35" s="5">
        <v>2028</v>
      </c>
      <c r="BO35" s="5">
        <v>2029</v>
      </c>
      <c r="BP35" s="5">
        <v>2030</v>
      </c>
      <c r="BQ35" s="5">
        <v>2031</v>
      </c>
      <c r="BR35" s="5">
        <v>2032</v>
      </c>
      <c r="BS35" s="5">
        <v>2033</v>
      </c>
      <c r="BT35" s="5">
        <v>2034</v>
      </c>
      <c r="BU35" s="5">
        <v>2035</v>
      </c>
      <c r="BV35" s="5">
        <v>2000</v>
      </c>
      <c r="BW35" s="5">
        <v>2001</v>
      </c>
      <c r="BX35" s="5">
        <v>2002</v>
      </c>
      <c r="BY35" s="5">
        <v>2003</v>
      </c>
      <c r="BZ35" s="5">
        <v>2004</v>
      </c>
      <c r="CA35" s="5">
        <v>2005</v>
      </c>
      <c r="CB35" s="5">
        <v>2006</v>
      </c>
      <c r="CC35" s="5">
        <v>2007</v>
      </c>
      <c r="CD35" s="5">
        <v>2008</v>
      </c>
      <c r="CE35" s="5">
        <v>2009</v>
      </c>
      <c r="CF35" s="5">
        <v>2010</v>
      </c>
      <c r="CG35" s="5">
        <v>2011</v>
      </c>
      <c r="CH35" s="5">
        <v>2012</v>
      </c>
      <c r="CI35" s="5">
        <v>2013</v>
      </c>
      <c r="CJ35" s="5">
        <v>2014</v>
      </c>
      <c r="CK35" s="5">
        <v>2015</v>
      </c>
      <c r="CL35" s="5">
        <v>2016</v>
      </c>
      <c r="CM35" s="5">
        <v>2017</v>
      </c>
      <c r="CN35" s="5">
        <v>2018</v>
      </c>
      <c r="CO35" s="5">
        <v>2019</v>
      </c>
      <c r="CP35" s="5">
        <v>2020</v>
      </c>
      <c r="CQ35" s="5">
        <v>2021</v>
      </c>
      <c r="CR35" s="5">
        <v>2022</v>
      </c>
      <c r="CS35" s="5">
        <v>2023</v>
      </c>
      <c r="CT35" s="5">
        <v>2024</v>
      </c>
      <c r="CU35" s="5">
        <v>2025</v>
      </c>
      <c r="CV35" s="5">
        <v>2026</v>
      </c>
      <c r="CW35" s="5">
        <v>2027</v>
      </c>
      <c r="CX35" s="5">
        <v>2028</v>
      </c>
      <c r="CY35" s="5">
        <v>2029</v>
      </c>
      <c r="CZ35" s="5">
        <v>2030</v>
      </c>
      <c r="DA35" s="5">
        <v>2031</v>
      </c>
      <c r="DB35" s="5">
        <v>2032</v>
      </c>
      <c r="DC35" s="5">
        <v>2033</v>
      </c>
      <c r="DD35" s="5">
        <v>2034</v>
      </c>
      <c r="DE35" s="5">
        <v>2035</v>
      </c>
      <c r="DF35" s="5">
        <v>2000</v>
      </c>
      <c r="DG35" s="5">
        <v>2001</v>
      </c>
      <c r="DH35" s="5">
        <v>2002</v>
      </c>
      <c r="DI35" s="5">
        <v>2003</v>
      </c>
      <c r="DJ35" s="5">
        <v>2004</v>
      </c>
      <c r="DK35" s="5">
        <v>2005</v>
      </c>
      <c r="DL35" s="5">
        <v>2006</v>
      </c>
      <c r="DM35" s="5">
        <v>2007</v>
      </c>
      <c r="DN35" s="5">
        <v>2008</v>
      </c>
      <c r="DO35" s="5">
        <v>2009</v>
      </c>
      <c r="DP35" s="5">
        <v>2010</v>
      </c>
      <c r="DQ35" s="5">
        <v>2011</v>
      </c>
      <c r="DR35" s="5">
        <v>2012</v>
      </c>
      <c r="DS35" s="5">
        <v>2013</v>
      </c>
      <c r="DT35" s="5">
        <v>2014</v>
      </c>
      <c r="DU35" s="5">
        <v>2015</v>
      </c>
      <c r="DV35" s="5">
        <v>2016</v>
      </c>
      <c r="DW35" s="5">
        <v>2017</v>
      </c>
      <c r="DX35" s="5">
        <v>2018</v>
      </c>
      <c r="DY35" s="5">
        <v>2019</v>
      </c>
      <c r="DZ35" s="5">
        <v>2020</v>
      </c>
      <c r="EA35" s="5">
        <v>2021</v>
      </c>
      <c r="EB35" s="5">
        <v>2022</v>
      </c>
      <c r="EC35" s="5">
        <v>2023</v>
      </c>
      <c r="ED35" s="5">
        <v>2024</v>
      </c>
      <c r="EE35" s="5">
        <v>2025</v>
      </c>
      <c r="EF35" s="5">
        <v>2026</v>
      </c>
      <c r="EG35" s="5">
        <v>2027</v>
      </c>
      <c r="EH35" s="5">
        <v>2028</v>
      </c>
      <c r="EI35" s="5">
        <v>2029</v>
      </c>
      <c r="EJ35" s="5">
        <v>2030</v>
      </c>
      <c r="EK35" s="5">
        <v>2031</v>
      </c>
      <c r="EL35" s="5">
        <v>2032</v>
      </c>
      <c r="EM35" s="5">
        <v>2033</v>
      </c>
      <c r="EN35" s="5">
        <v>2034</v>
      </c>
      <c r="EO35" s="5">
        <v>2035</v>
      </c>
    </row>
    <row r="36" spans="1:148" s="16" customFormat="1" x14ac:dyDescent="0.3">
      <c r="A36" s="8" t="s">
        <v>15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7" t="str">
        <f>TEXT(Y37,"# ###")</f>
        <v>5 489</v>
      </c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4" t="str">
        <f>TEXT(BU37,"# ###")&amp;" ("&amp;TEXT(BU37/BI37-1,"0 %")&amp;")"</f>
        <v>5 781 (5 %)</v>
      </c>
      <c r="BV36" s="14"/>
      <c r="BW36" s="14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4" t="str">
        <f>TEXT(DE37,"# ###")&amp;" ("&amp;TEXT(DE37/CS37-1,"0 %")&amp;")"</f>
        <v>5 517 (1 %)</v>
      </c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4" t="str">
        <f>TEXT(EO37,"# ###")&amp;" ("&amp;TEXT(EO37/EC37-1,"0 %")&amp;")"</f>
        <v>6 046 (10 %)</v>
      </c>
    </row>
    <row r="37" spans="1:148" s="4" customFormat="1" x14ac:dyDescent="0.3">
      <c r="A37" s="8" t="s">
        <v>16</v>
      </c>
      <c r="B37" s="12">
        <f>VLOOKUP($A$3,$A$38:$EO$405,COLUMN(B37),FALSE)</f>
        <v>4478.4970000000003</v>
      </c>
      <c r="C37" s="12">
        <f t="shared" ref="C37:Y37" si="0">VLOOKUP($A$3,$A$38:$EO$405,COLUMN(C37),FALSE)</f>
        <v>4503.4359999999997</v>
      </c>
      <c r="D37" s="12">
        <f t="shared" si="0"/>
        <v>4524.0659999999998</v>
      </c>
      <c r="E37" s="12">
        <f t="shared" si="0"/>
        <v>4552.2520000000004</v>
      </c>
      <c r="F37" s="12">
        <f t="shared" si="0"/>
        <v>4577.4570000000003</v>
      </c>
      <c r="G37" s="12">
        <f t="shared" si="0"/>
        <v>4606.3630000000003</v>
      </c>
      <c r="H37" s="12">
        <f t="shared" si="0"/>
        <v>4640.2190000000001</v>
      </c>
      <c r="I37" s="12">
        <f t="shared" si="0"/>
        <v>4681.134</v>
      </c>
      <c r="J37" s="12">
        <f t="shared" si="0"/>
        <v>4737.1710000000003</v>
      </c>
      <c r="K37" s="12">
        <f t="shared" si="0"/>
        <v>4799.2520000000004</v>
      </c>
      <c r="L37" s="12">
        <f t="shared" si="0"/>
        <v>4858.1989999999996</v>
      </c>
      <c r="M37" s="12">
        <f t="shared" si="0"/>
        <v>4920.3050000000003</v>
      </c>
      <c r="N37" s="12">
        <f t="shared" si="0"/>
        <v>4985.87</v>
      </c>
      <c r="O37" s="12">
        <f t="shared" si="0"/>
        <v>5051.2749999999996</v>
      </c>
      <c r="P37" s="12">
        <f t="shared" si="0"/>
        <v>5109.0559999999996</v>
      </c>
      <c r="Q37" s="12">
        <f t="shared" si="0"/>
        <v>5165.8019999999997</v>
      </c>
      <c r="R37" s="12">
        <f t="shared" si="0"/>
        <v>5213.9849999999997</v>
      </c>
      <c r="S37" s="12">
        <f t="shared" si="0"/>
        <v>5258.317</v>
      </c>
      <c r="T37" s="12">
        <f t="shared" si="0"/>
        <v>5295.6189999999997</v>
      </c>
      <c r="U37" s="12">
        <f t="shared" si="0"/>
        <v>5328.2120000000004</v>
      </c>
      <c r="V37" s="12">
        <f t="shared" si="0"/>
        <v>5367.58</v>
      </c>
      <c r="W37" s="12">
        <f t="shared" si="0"/>
        <v>5391.3689999999997</v>
      </c>
      <c r="X37" s="12">
        <f t="shared" si="0"/>
        <v>5425.27</v>
      </c>
      <c r="Y37" s="12">
        <f t="shared" si="0"/>
        <v>5488.9840000000004</v>
      </c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>
        <f t="shared" ref="BI37:BU37" si="1">VLOOKUP($A$3,$A$38:$EO$405,COLUMN(BI37),FALSE)</f>
        <v>5488.9840000000004</v>
      </c>
      <c r="BJ37" s="12">
        <f t="shared" si="1"/>
        <v>5511.4340000000002</v>
      </c>
      <c r="BK37" s="12">
        <f t="shared" si="1"/>
        <v>5535.39</v>
      </c>
      <c r="BL37" s="12">
        <f t="shared" si="1"/>
        <v>5559.8130000000001</v>
      </c>
      <c r="BM37" s="12">
        <f t="shared" si="1"/>
        <v>5584.7780000000002</v>
      </c>
      <c r="BN37" s="12">
        <f t="shared" si="1"/>
        <v>5610.0349999999999</v>
      </c>
      <c r="BO37" s="12">
        <f t="shared" si="1"/>
        <v>5635.4979999999996</v>
      </c>
      <c r="BP37" s="12">
        <f t="shared" si="1"/>
        <v>5660.7039999999997</v>
      </c>
      <c r="BQ37" s="12">
        <f t="shared" si="1"/>
        <v>5685.5259999999998</v>
      </c>
      <c r="BR37" s="12">
        <f t="shared" si="1"/>
        <v>5709.85</v>
      </c>
      <c r="BS37" s="12">
        <f t="shared" si="1"/>
        <v>5733.8530000000001</v>
      </c>
      <c r="BT37" s="12">
        <f t="shared" si="1"/>
        <v>5757.5039999999999</v>
      </c>
      <c r="BU37" s="12">
        <f t="shared" si="1"/>
        <v>5780.69</v>
      </c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>
        <f t="shared" ref="CS37:DE37" si="2">VLOOKUP($A$3,$A$38:$EO$405,COLUMN(CS37),FALSE)</f>
        <v>5488.9840000000004</v>
      </c>
      <c r="CT37" s="12">
        <f t="shared" si="2"/>
        <v>5464.1580000000004</v>
      </c>
      <c r="CU37" s="12">
        <f t="shared" si="2"/>
        <v>5473.4949999999999</v>
      </c>
      <c r="CV37" s="12">
        <f t="shared" si="2"/>
        <v>5482.4139999999998</v>
      </c>
      <c r="CW37" s="12">
        <f t="shared" si="2"/>
        <v>5490.34</v>
      </c>
      <c r="CX37" s="12">
        <f t="shared" si="2"/>
        <v>5497.527</v>
      </c>
      <c r="CY37" s="12">
        <f t="shared" si="2"/>
        <v>5503.826</v>
      </c>
      <c r="CZ37" s="12">
        <f t="shared" si="2"/>
        <v>5508.99</v>
      </c>
      <c r="DA37" s="12">
        <f t="shared" si="2"/>
        <v>5512.9690000000001</v>
      </c>
      <c r="DB37" s="12">
        <f t="shared" si="2"/>
        <v>5515.6319999999996</v>
      </c>
      <c r="DC37" s="12">
        <f t="shared" si="2"/>
        <v>5517.1850000000004</v>
      </c>
      <c r="DD37" s="12">
        <f t="shared" si="2"/>
        <v>5517.7049999999999</v>
      </c>
      <c r="DE37" s="12">
        <f t="shared" si="2"/>
        <v>5517.01</v>
      </c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>
        <f t="shared" ref="EC37:EO37" si="3">VLOOKUP($A$3,$A$38:$EO$405,COLUMN(EC37),FALSE)</f>
        <v>5488.9840000000004</v>
      </c>
      <c r="ED37" s="12">
        <f t="shared" si="3"/>
        <v>5566.8509999999997</v>
      </c>
      <c r="EE37" s="12">
        <f t="shared" si="3"/>
        <v>5616.1310000000003</v>
      </c>
      <c r="EF37" s="12">
        <f t="shared" si="3"/>
        <v>5656.6279999999997</v>
      </c>
      <c r="EG37" s="12">
        <f t="shared" si="3"/>
        <v>5698.1080000000002</v>
      </c>
      <c r="EH37" s="12">
        <f t="shared" si="3"/>
        <v>5740.5709999999999</v>
      </c>
      <c r="EI37" s="12">
        <f t="shared" si="3"/>
        <v>5783.8670000000002</v>
      </c>
      <c r="EJ37" s="12">
        <f t="shared" si="3"/>
        <v>5827.4669999999996</v>
      </c>
      <c r="EK37" s="12">
        <f t="shared" si="3"/>
        <v>5871.25</v>
      </c>
      <c r="EL37" s="12">
        <f t="shared" si="3"/>
        <v>5914.857</v>
      </c>
      <c r="EM37" s="12">
        <f t="shared" si="3"/>
        <v>5958.6149999999998</v>
      </c>
      <c r="EN37" s="12">
        <f t="shared" si="3"/>
        <v>6002.5680000000002</v>
      </c>
      <c r="EO37" s="12">
        <f t="shared" si="3"/>
        <v>6046.4480000000003</v>
      </c>
      <c r="EP37" s="13"/>
      <c r="EQ37" s="13"/>
      <c r="ER37" s="13"/>
    </row>
    <row r="38" spans="1:148" x14ac:dyDescent="0.3">
      <c r="A38" s="6" t="s">
        <v>17</v>
      </c>
      <c r="B38" s="7">
        <v>4478.4970000000003</v>
      </c>
      <c r="C38" s="7">
        <v>4503.4359999999997</v>
      </c>
      <c r="D38" s="7">
        <v>4524.0659999999998</v>
      </c>
      <c r="E38" s="7">
        <v>4552.2520000000004</v>
      </c>
      <c r="F38" s="7">
        <v>4577.4570000000003</v>
      </c>
      <c r="G38" s="7">
        <v>4606.3630000000003</v>
      </c>
      <c r="H38" s="7">
        <v>4640.2190000000001</v>
      </c>
      <c r="I38" s="7">
        <v>4681.134</v>
      </c>
      <c r="J38" s="7">
        <v>4737.1710000000003</v>
      </c>
      <c r="K38" s="7">
        <v>4799.2520000000004</v>
      </c>
      <c r="L38" s="7">
        <v>4858.1989999999996</v>
      </c>
      <c r="M38" s="7">
        <v>4920.3050000000003</v>
      </c>
      <c r="N38" s="7">
        <v>4985.87</v>
      </c>
      <c r="O38" s="7">
        <v>5051.2749999999996</v>
      </c>
      <c r="P38" s="7">
        <v>5109.0559999999996</v>
      </c>
      <c r="Q38" s="7">
        <v>5165.8019999999997</v>
      </c>
      <c r="R38" s="7">
        <v>5213.9849999999997</v>
      </c>
      <c r="S38" s="7">
        <v>5258.317</v>
      </c>
      <c r="T38" s="7">
        <v>5295.6189999999997</v>
      </c>
      <c r="U38" s="7">
        <v>5328.2120000000004</v>
      </c>
      <c r="V38" s="7">
        <v>5367.58</v>
      </c>
      <c r="W38" s="7">
        <v>5391.3689999999997</v>
      </c>
      <c r="X38" s="7">
        <v>5425.27</v>
      </c>
      <c r="Y38" s="7">
        <v>5488.9840000000004</v>
      </c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7">
        <v>5488.9840000000004</v>
      </c>
      <c r="BJ38" s="7">
        <v>5511.4340000000002</v>
      </c>
      <c r="BK38" s="7">
        <v>5535.39</v>
      </c>
      <c r="BL38" s="7">
        <v>5559.8130000000001</v>
      </c>
      <c r="BM38" s="7">
        <v>5584.7780000000002</v>
      </c>
      <c r="BN38" s="7">
        <v>5610.0349999999999</v>
      </c>
      <c r="BO38" s="7">
        <v>5635.4979999999996</v>
      </c>
      <c r="BP38" s="7">
        <v>5660.7039999999997</v>
      </c>
      <c r="BQ38" s="7">
        <v>5685.5259999999998</v>
      </c>
      <c r="BR38" s="7">
        <v>5709.85</v>
      </c>
      <c r="BS38" s="7">
        <v>5733.8530000000001</v>
      </c>
      <c r="BT38" s="7">
        <v>5757.5039999999999</v>
      </c>
      <c r="BU38" s="7">
        <v>5780.69</v>
      </c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7">
        <v>5488.9840000000004</v>
      </c>
      <c r="CT38" s="7">
        <v>5464.1580000000004</v>
      </c>
      <c r="CU38" s="7">
        <v>5473.4949999999999</v>
      </c>
      <c r="CV38" s="7">
        <v>5482.4139999999998</v>
      </c>
      <c r="CW38" s="7">
        <v>5490.34</v>
      </c>
      <c r="CX38" s="7">
        <v>5497.527</v>
      </c>
      <c r="CY38" s="7">
        <v>5503.826</v>
      </c>
      <c r="CZ38" s="7">
        <v>5508.99</v>
      </c>
      <c r="DA38" s="7">
        <v>5512.9690000000001</v>
      </c>
      <c r="DB38" s="7">
        <v>5515.6319999999996</v>
      </c>
      <c r="DC38" s="7">
        <v>5517.1850000000004</v>
      </c>
      <c r="DD38" s="7">
        <v>5517.7049999999999</v>
      </c>
      <c r="DE38" s="7">
        <v>5517.01</v>
      </c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7">
        <v>5488.9840000000004</v>
      </c>
      <c r="ED38" s="7">
        <v>5566.8509999999997</v>
      </c>
      <c r="EE38" s="7">
        <v>5616.1310000000003</v>
      </c>
      <c r="EF38" s="7">
        <v>5656.6279999999997</v>
      </c>
      <c r="EG38" s="7">
        <v>5698.1080000000002</v>
      </c>
      <c r="EH38" s="7">
        <v>5740.5709999999999</v>
      </c>
      <c r="EI38" s="7">
        <v>5783.8670000000002</v>
      </c>
      <c r="EJ38" s="7">
        <v>5827.4669999999996</v>
      </c>
      <c r="EK38" s="7">
        <v>5871.25</v>
      </c>
      <c r="EL38" s="7">
        <v>5914.857</v>
      </c>
      <c r="EM38" s="7">
        <v>5958.6149999999998</v>
      </c>
      <c r="EN38" s="7">
        <v>6002.5680000000002</v>
      </c>
      <c r="EO38" s="7">
        <v>6046.4480000000003</v>
      </c>
    </row>
    <row r="39" spans="1:148" x14ac:dyDescent="0.3">
      <c r="A39" s="6" t="s">
        <v>18</v>
      </c>
      <c r="B39" s="7">
        <v>257.86900000000003</v>
      </c>
      <c r="C39" s="7">
        <v>259.59199999999998</v>
      </c>
      <c r="D39" s="7">
        <v>260.79599999999999</v>
      </c>
      <c r="E39" s="7">
        <v>262.41399999999999</v>
      </c>
      <c r="F39" s="7">
        <v>263.50099999999998</v>
      </c>
      <c r="G39" s="7">
        <v>264.87200000000001</v>
      </c>
      <c r="H39" s="7">
        <v>266.40100000000001</v>
      </c>
      <c r="I39" s="7">
        <v>268.46100000000001</v>
      </c>
      <c r="J39" s="7">
        <v>272.07400000000001</v>
      </c>
      <c r="K39" s="7">
        <v>275.59199999999998</v>
      </c>
      <c r="L39" s="7">
        <v>278.87599999999998</v>
      </c>
      <c r="M39" s="7">
        <v>282.45600000000002</v>
      </c>
      <c r="N39" s="7">
        <v>285.81900000000002</v>
      </c>
      <c r="O39" s="7">
        <v>289.125</v>
      </c>
      <c r="P39" s="7">
        <v>292.22500000000002</v>
      </c>
      <c r="Q39" s="7">
        <v>295.64400000000001</v>
      </c>
      <c r="R39" s="7">
        <v>298.48599999999999</v>
      </c>
      <c r="S39" s="7">
        <v>300.78899999999999</v>
      </c>
      <c r="T39" s="7">
        <v>303.75400000000002</v>
      </c>
      <c r="U39" s="7">
        <v>305.24400000000003</v>
      </c>
      <c r="V39" s="7">
        <v>307.23099999999999</v>
      </c>
      <c r="W39" s="7">
        <v>308.84300000000002</v>
      </c>
      <c r="X39" s="7">
        <v>311.13400000000001</v>
      </c>
      <c r="Y39" s="7">
        <v>316.05099999999999</v>
      </c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7">
        <v>316.05099999999999</v>
      </c>
      <c r="BJ39" s="7">
        <v>315.61500000000001</v>
      </c>
      <c r="BK39" s="7">
        <v>317.05200000000002</v>
      </c>
      <c r="BL39" s="7">
        <v>318.48099999999999</v>
      </c>
      <c r="BM39" s="7">
        <v>319.92</v>
      </c>
      <c r="BN39" s="7">
        <v>321.363</v>
      </c>
      <c r="BO39" s="7">
        <v>322.815</v>
      </c>
      <c r="BP39" s="7">
        <v>324.25599999999997</v>
      </c>
      <c r="BQ39" s="7">
        <v>325.68099999999998</v>
      </c>
      <c r="BR39" s="7">
        <v>327.08199999999999</v>
      </c>
      <c r="BS39" s="7">
        <v>328.46100000000001</v>
      </c>
      <c r="BT39" s="7">
        <v>329.83600000000001</v>
      </c>
      <c r="BU39" s="7">
        <v>331.19</v>
      </c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7">
        <v>316.05099999999999</v>
      </c>
      <c r="CT39" s="7">
        <v>313.41399999999999</v>
      </c>
      <c r="CU39" s="7">
        <v>314.08</v>
      </c>
      <c r="CV39" s="7">
        <v>314.68099999999998</v>
      </c>
      <c r="CW39" s="7">
        <v>315.19900000000001</v>
      </c>
      <c r="CX39" s="7">
        <v>315.65100000000001</v>
      </c>
      <c r="CY39" s="7">
        <v>316.04300000000001</v>
      </c>
      <c r="CZ39" s="7">
        <v>316.36399999999998</v>
      </c>
      <c r="DA39" s="7">
        <v>316.61500000000001</v>
      </c>
      <c r="DB39" s="7">
        <v>316.78100000000001</v>
      </c>
      <c r="DC39" s="7">
        <v>316.87900000000002</v>
      </c>
      <c r="DD39" s="7">
        <v>316.92</v>
      </c>
      <c r="DE39" s="7">
        <v>316.892</v>
      </c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7">
        <v>316.05099999999999</v>
      </c>
      <c r="ED39" s="7">
        <v>318.05099999999999</v>
      </c>
      <c r="EE39" s="7">
        <v>320.70699999999999</v>
      </c>
      <c r="EF39" s="7">
        <v>322.99700000000001</v>
      </c>
      <c r="EG39" s="7">
        <v>325.33199999999999</v>
      </c>
      <c r="EH39" s="7">
        <v>327.71899999999999</v>
      </c>
      <c r="EI39" s="7">
        <v>330.149</v>
      </c>
      <c r="EJ39" s="7">
        <v>332.613</v>
      </c>
      <c r="EK39" s="7">
        <v>335.09</v>
      </c>
      <c r="EL39" s="7">
        <v>337.56599999999997</v>
      </c>
      <c r="EM39" s="7">
        <v>340.05599999999998</v>
      </c>
      <c r="EN39" s="7">
        <v>342.56</v>
      </c>
      <c r="EO39" s="7">
        <v>345.08199999999999</v>
      </c>
    </row>
    <row r="40" spans="1:148" x14ac:dyDescent="0.3">
      <c r="A40" s="6" t="s">
        <v>19</v>
      </c>
      <c r="B40" s="7">
        <v>355.54500000000002</v>
      </c>
      <c r="C40" s="7">
        <v>356.92399999999998</v>
      </c>
      <c r="D40" s="7">
        <v>356.51799999999997</v>
      </c>
      <c r="E40" s="7">
        <v>357.10300000000001</v>
      </c>
      <c r="F40" s="7">
        <v>357.21899999999999</v>
      </c>
      <c r="G40" s="7">
        <v>356.71</v>
      </c>
      <c r="H40" s="7">
        <v>356.88499999999999</v>
      </c>
      <c r="I40" s="7">
        <v>356.96899999999999</v>
      </c>
      <c r="J40" s="7">
        <v>358.072</v>
      </c>
      <c r="K40" s="7">
        <v>359.55599999999998</v>
      </c>
      <c r="L40" s="7">
        <v>361.05700000000002</v>
      </c>
      <c r="M40" s="7">
        <v>362.69600000000003</v>
      </c>
      <c r="N40" s="7">
        <v>364.67899999999997</v>
      </c>
      <c r="O40" s="7">
        <v>365.649</v>
      </c>
      <c r="P40" s="7">
        <v>366.78500000000003</v>
      </c>
      <c r="Q40" s="7">
        <v>368.358</v>
      </c>
      <c r="R40" s="7">
        <v>368.63600000000002</v>
      </c>
      <c r="S40" s="7">
        <v>369.89299999999997</v>
      </c>
      <c r="T40" s="7">
        <v>370.99400000000003</v>
      </c>
      <c r="U40" s="7">
        <v>371.05399999999997</v>
      </c>
      <c r="V40" s="7">
        <v>371.38499999999999</v>
      </c>
      <c r="W40" s="7">
        <v>370.60300000000001</v>
      </c>
      <c r="X40" s="7">
        <v>371.25299999999999</v>
      </c>
      <c r="Y40" s="7">
        <v>373.62799999999999</v>
      </c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7">
        <v>373.62799999999999</v>
      </c>
      <c r="BJ40" s="7">
        <v>373.64100000000002</v>
      </c>
      <c r="BK40" s="7">
        <v>374.06</v>
      </c>
      <c r="BL40" s="7">
        <v>374.565</v>
      </c>
      <c r="BM40" s="7">
        <v>375.15499999999997</v>
      </c>
      <c r="BN40" s="7">
        <v>375.8</v>
      </c>
      <c r="BO40" s="7">
        <v>376.488</v>
      </c>
      <c r="BP40" s="7">
        <v>377.19099999999997</v>
      </c>
      <c r="BQ40" s="7">
        <v>377.892</v>
      </c>
      <c r="BR40" s="7">
        <v>378.59199999999998</v>
      </c>
      <c r="BS40" s="7">
        <v>379.279</v>
      </c>
      <c r="BT40" s="7">
        <v>379.96199999999999</v>
      </c>
      <c r="BU40" s="7">
        <v>380.64100000000002</v>
      </c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7">
        <v>373.62799999999999</v>
      </c>
      <c r="CT40" s="7">
        <v>371.08199999999999</v>
      </c>
      <c r="CU40" s="7">
        <v>370.61700000000002</v>
      </c>
      <c r="CV40" s="7">
        <v>370.178</v>
      </c>
      <c r="CW40" s="7">
        <v>369.72899999999998</v>
      </c>
      <c r="CX40" s="7">
        <v>369.27100000000002</v>
      </c>
      <c r="CY40" s="7">
        <v>368.779</v>
      </c>
      <c r="CZ40" s="7">
        <v>368.24299999999999</v>
      </c>
      <c r="DA40" s="7">
        <v>367.649</v>
      </c>
      <c r="DB40" s="7">
        <v>366.98899999999998</v>
      </c>
      <c r="DC40" s="7">
        <v>366.267</v>
      </c>
      <c r="DD40" s="7">
        <v>365.50099999999998</v>
      </c>
      <c r="DE40" s="7">
        <v>364.67099999999999</v>
      </c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7">
        <v>373.62799999999999</v>
      </c>
      <c r="ED40" s="7">
        <v>376.54599999999999</v>
      </c>
      <c r="EE40" s="7">
        <v>378.36200000000002</v>
      </c>
      <c r="EF40" s="7">
        <v>379.846</v>
      </c>
      <c r="EG40" s="7">
        <v>381.44400000000002</v>
      </c>
      <c r="EH40" s="7">
        <v>383.14499999999998</v>
      </c>
      <c r="EI40" s="7">
        <v>384.92899999999997</v>
      </c>
      <c r="EJ40" s="7">
        <v>386.77199999999999</v>
      </c>
      <c r="EK40" s="7">
        <v>388.65300000000002</v>
      </c>
      <c r="EL40" s="7">
        <v>390.54899999999998</v>
      </c>
      <c r="EM40" s="7">
        <v>392.476</v>
      </c>
      <c r="EN40" s="7">
        <v>394.42599999999999</v>
      </c>
      <c r="EO40" s="7">
        <v>396.39800000000002</v>
      </c>
    </row>
    <row r="41" spans="1:148" x14ac:dyDescent="0.3">
      <c r="A41" s="6" t="s">
        <v>20</v>
      </c>
      <c r="B41" s="7">
        <v>240.43899999999999</v>
      </c>
      <c r="C41" s="7">
        <v>241.11500000000001</v>
      </c>
      <c r="D41" s="7">
        <v>241.17</v>
      </c>
      <c r="E41" s="7">
        <v>241.63300000000001</v>
      </c>
      <c r="F41" s="7">
        <v>241.941</v>
      </c>
      <c r="G41" s="7">
        <v>242.08799999999999</v>
      </c>
      <c r="H41" s="7">
        <v>242.40299999999999</v>
      </c>
      <c r="I41" s="7">
        <v>242.85400000000001</v>
      </c>
      <c r="J41" s="7">
        <v>244.267</v>
      </c>
      <c r="K41" s="7">
        <v>246.262</v>
      </c>
      <c r="L41" s="7">
        <v>248.798</v>
      </c>
      <c r="M41" s="7">
        <v>251.38900000000001</v>
      </c>
      <c r="N41" s="7">
        <v>254.119</v>
      </c>
      <c r="O41" s="7">
        <v>256.97500000000002</v>
      </c>
      <c r="P41" s="7">
        <v>259.12599999999998</v>
      </c>
      <c r="Q41" s="7">
        <v>261.339</v>
      </c>
      <c r="R41" s="7">
        <v>262.90699999999998</v>
      </c>
      <c r="S41" s="7">
        <v>263.84699999999998</v>
      </c>
      <c r="T41" s="7">
        <v>264.42099999999999</v>
      </c>
      <c r="U41" s="7">
        <v>264.97000000000003</v>
      </c>
      <c r="V41" s="7">
        <v>265.238</v>
      </c>
      <c r="W41" s="7">
        <v>265.54399999999998</v>
      </c>
      <c r="X41" s="7">
        <v>265.84800000000001</v>
      </c>
      <c r="Y41" s="7">
        <v>268.36500000000001</v>
      </c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7">
        <v>268.36500000000001</v>
      </c>
      <c r="BJ41" s="7">
        <v>267.83999999999997</v>
      </c>
      <c r="BK41" s="7">
        <v>268.08800000000002</v>
      </c>
      <c r="BL41" s="7">
        <v>268.38400000000001</v>
      </c>
      <c r="BM41" s="7">
        <v>268.75599999999997</v>
      </c>
      <c r="BN41" s="7">
        <v>269.18</v>
      </c>
      <c r="BO41" s="7">
        <v>269.64699999999999</v>
      </c>
      <c r="BP41" s="7">
        <v>270.11900000000003</v>
      </c>
      <c r="BQ41" s="7">
        <v>270.601</v>
      </c>
      <c r="BR41" s="7">
        <v>271.07400000000001</v>
      </c>
      <c r="BS41" s="7">
        <v>271.54599999999999</v>
      </c>
      <c r="BT41" s="7">
        <v>272.01100000000002</v>
      </c>
      <c r="BU41" s="7">
        <v>272.45999999999998</v>
      </c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7">
        <v>268.36500000000001</v>
      </c>
      <c r="CT41" s="7">
        <v>265.73599999999999</v>
      </c>
      <c r="CU41" s="7">
        <v>265.28899999999999</v>
      </c>
      <c r="CV41" s="7">
        <v>264.86099999999999</v>
      </c>
      <c r="CW41" s="7">
        <v>264.42500000000001</v>
      </c>
      <c r="CX41" s="7">
        <v>263.99200000000002</v>
      </c>
      <c r="CY41" s="7">
        <v>263.53399999999999</v>
      </c>
      <c r="CZ41" s="7">
        <v>263.05399999999997</v>
      </c>
      <c r="DA41" s="7">
        <v>262.53199999999998</v>
      </c>
      <c r="DB41" s="7">
        <v>261.96499999999997</v>
      </c>
      <c r="DC41" s="7">
        <v>261.35399999999998</v>
      </c>
      <c r="DD41" s="7">
        <v>260.70600000000002</v>
      </c>
      <c r="DE41" s="7">
        <v>260.00299999999999</v>
      </c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7">
        <v>268.36500000000001</v>
      </c>
      <c r="ED41" s="7">
        <v>270.27600000000001</v>
      </c>
      <c r="EE41" s="7">
        <v>271.66800000000001</v>
      </c>
      <c r="EF41" s="7">
        <v>272.721</v>
      </c>
      <c r="EG41" s="7">
        <v>273.86900000000003</v>
      </c>
      <c r="EH41" s="7">
        <v>275.11399999999998</v>
      </c>
      <c r="EI41" s="7">
        <v>276.42500000000001</v>
      </c>
      <c r="EJ41" s="7">
        <v>277.78399999999999</v>
      </c>
      <c r="EK41" s="7">
        <v>279.17399999999998</v>
      </c>
      <c r="EL41" s="7">
        <v>280.58300000000003</v>
      </c>
      <c r="EM41" s="7">
        <v>282.00400000000002</v>
      </c>
      <c r="EN41" s="7">
        <v>283.447</v>
      </c>
      <c r="EO41" s="7">
        <v>284.89600000000002</v>
      </c>
    </row>
    <row r="42" spans="1:148" x14ac:dyDescent="0.3">
      <c r="A42" s="6" t="s">
        <v>21</v>
      </c>
      <c r="B42" s="7">
        <v>237.58199999999999</v>
      </c>
      <c r="C42" s="7">
        <v>236.834</v>
      </c>
      <c r="D42" s="7">
        <v>236.02600000000001</v>
      </c>
      <c r="E42" s="7">
        <v>235.506</v>
      </c>
      <c r="F42" s="7">
        <v>235.60900000000001</v>
      </c>
      <c r="G42" s="7">
        <v>235.404</v>
      </c>
      <c r="H42" s="7">
        <v>234.86099999999999</v>
      </c>
      <c r="I42" s="7">
        <v>234.084</v>
      </c>
      <c r="J42" s="7">
        <v>233.65799999999999</v>
      </c>
      <c r="K42" s="7">
        <v>234.047</v>
      </c>
      <c r="L42" s="7">
        <v>234.92599999999999</v>
      </c>
      <c r="M42" s="7">
        <v>235.95500000000001</v>
      </c>
      <c r="N42" s="7">
        <v>237.036</v>
      </c>
      <c r="O42" s="7">
        <v>238.333</v>
      </c>
      <c r="P42" s="7">
        <v>239.62100000000001</v>
      </c>
      <c r="Q42" s="7">
        <v>240.40199999999999</v>
      </c>
      <c r="R42" s="7">
        <v>240.62299999999999</v>
      </c>
      <c r="S42" s="7">
        <v>241.614</v>
      </c>
      <c r="T42" s="7">
        <v>242.07599999999999</v>
      </c>
      <c r="U42" s="7">
        <v>242.126</v>
      </c>
      <c r="V42" s="7">
        <v>241.23500000000001</v>
      </c>
      <c r="W42" s="7">
        <v>240.345</v>
      </c>
      <c r="X42" s="7">
        <v>240.19</v>
      </c>
      <c r="Y42" s="7">
        <v>241.084</v>
      </c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7">
        <v>241.084</v>
      </c>
      <c r="BJ42" s="7">
        <v>241.06800000000001</v>
      </c>
      <c r="BK42" s="7">
        <v>240.815</v>
      </c>
      <c r="BL42" s="7">
        <v>240.62</v>
      </c>
      <c r="BM42" s="7">
        <v>240.48500000000001</v>
      </c>
      <c r="BN42" s="7">
        <v>240.393</v>
      </c>
      <c r="BO42" s="7">
        <v>240.31700000000001</v>
      </c>
      <c r="BP42" s="7">
        <v>240.24299999999999</v>
      </c>
      <c r="BQ42" s="7">
        <v>240.17</v>
      </c>
      <c r="BR42" s="7">
        <v>240.08099999999999</v>
      </c>
      <c r="BS42" s="7">
        <v>239.99199999999999</v>
      </c>
      <c r="BT42" s="7">
        <v>239.893</v>
      </c>
      <c r="BU42" s="7">
        <v>239.797</v>
      </c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7">
        <v>241.084</v>
      </c>
      <c r="CT42" s="7">
        <v>239.078</v>
      </c>
      <c r="CU42" s="7">
        <v>238.19300000000001</v>
      </c>
      <c r="CV42" s="7">
        <v>237.33199999999999</v>
      </c>
      <c r="CW42" s="7">
        <v>236.46799999999999</v>
      </c>
      <c r="CX42" s="7">
        <v>235.60900000000001</v>
      </c>
      <c r="CY42" s="7">
        <v>234.721</v>
      </c>
      <c r="CZ42" s="7">
        <v>233.8</v>
      </c>
      <c r="DA42" s="7">
        <v>232.85300000000001</v>
      </c>
      <c r="DB42" s="7">
        <v>231.86099999999999</v>
      </c>
      <c r="DC42" s="7">
        <v>230.83199999999999</v>
      </c>
      <c r="DD42" s="7">
        <v>229.786</v>
      </c>
      <c r="DE42" s="7">
        <v>228.70500000000001</v>
      </c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7">
        <v>241.084</v>
      </c>
      <c r="ED42" s="7">
        <v>243.41399999999999</v>
      </c>
      <c r="EE42" s="7">
        <v>244.238</v>
      </c>
      <c r="EF42" s="7">
        <v>244.732</v>
      </c>
      <c r="EG42" s="7">
        <v>245.304</v>
      </c>
      <c r="EH42" s="7">
        <v>245.946</v>
      </c>
      <c r="EI42" s="7">
        <v>246.625</v>
      </c>
      <c r="EJ42" s="7">
        <v>247.328</v>
      </c>
      <c r="EK42" s="7">
        <v>248.06200000000001</v>
      </c>
      <c r="EL42" s="7">
        <v>248.79300000000001</v>
      </c>
      <c r="EM42" s="7">
        <v>249.54400000000001</v>
      </c>
      <c r="EN42" s="7">
        <v>250.30099999999999</v>
      </c>
      <c r="EO42" s="7">
        <v>251.07499999999999</v>
      </c>
    </row>
    <row r="43" spans="1:148" x14ac:dyDescent="0.3">
      <c r="A43" s="6" t="s">
        <v>22</v>
      </c>
      <c r="B43" s="7">
        <v>507.46699999999998</v>
      </c>
      <c r="C43" s="7">
        <v>508.726</v>
      </c>
      <c r="D43" s="7">
        <v>512.58900000000006</v>
      </c>
      <c r="E43" s="7">
        <v>517.40099999999995</v>
      </c>
      <c r="F43" s="7">
        <v>521.88599999999997</v>
      </c>
      <c r="G43" s="7">
        <v>529.846</v>
      </c>
      <c r="H43" s="7">
        <v>538.41099999999994</v>
      </c>
      <c r="I43" s="7">
        <v>548.61699999999996</v>
      </c>
      <c r="J43" s="7">
        <v>560.48400000000004</v>
      </c>
      <c r="K43" s="7">
        <v>575.47500000000002</v>
      </c>
      <c r="L43" s="7">
        <v>586.86</v>
      </c>
      <c r="M43" s="7">
        <v>599.23</v>
      </c>
      <c r="N43" s="7">
        <v>613.28499999999997</v>
      </c>
      <c r="O43" s="7">
        <v>623.96600000000001</v>
      </c>
      <c r="P43" s="7">
        <v>634.46299999999997</v>
      </c>
      <c r="Q43" s="7">
        <v>647.67600000000004</v>
      </c>
      <c r="R43" s="7">
        <v>658.39</v>
      </c>
      <c r="S43" s="7">
        <v>666.75900000000001</v>
      </c>
      <c r="T43" s="7">
        <v>673.46900000000005</v>
      </c>
      <c r="U43" s="7">
        <v>681.07100000000003</v>
      </c>
      <c r="V43" s="7">
        <v>693.49400000000003</v>
      </c>
      <c r="W43" s="7">
        <v>697.01</v>
      </c>
      <c r="X43" s="7">
        <v>699.827</v>
      </c>
      <c r="Y43" s="7">
        <v>709.03700000000003</v>
      </c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7">
        <v>709.03700000000003</v>
      </c>
      <c r="BJ43" s="7">
        <v>714.8</v>
      </c>
      <c r="BK43" s="7">
        <v>718.41899999999998</v>
      </c>
      <c r="BL43" s="7">
        <v>722.53800000000001</v>
      </c>
      <c r="BM43" s="7">
        <v>727.14200000000005</v>
      </c>
      <c r="BN43" s="7">
        <v>732.15300000000002</v>
      </c>
      <c r="BO43" s="7">
        <v>737.17700000000002</v>
      </c>
      <c r="BP43" s="7">
        <v>742.13300000000004</v>
      </c>
      <c r="BQ43" s="7">
        <v>746.98199999999997</v>
      </c>
      <c r="BR43" s="7">
        <v>751.70799999999997</v>
      </c>
      <c r="BS43" s="7">
        <v>756.33</v>
      </c>
      <c r="BT43" s="7">
        <v>760.86099999999999</v>
      </c>
      <c r="BU43" s="7">
        <v>765.28499999999997</v>
      </c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7">
        <v>709.03700000000003</v>
      </c>
      <c r="CT43" s="7">
        <v>705.71299999999997</v>
      </c>
      <c r="CU43" s="7">
        <v>707.10799999999995</v>
      </c>
      <c r="CV43" s="7">
        <v>708.93600000000004</v>
      </c>
      <c r="CW43" s="7">
        <v>710.995</v>
      </c>
      <c r="CX43" s="7">
        <v>713.32799999999997</v>
      </c>
      <c r="CY43" s="7">
        <v>715.54200000000003</v>
      </c>
      <c r="CZ43" s="7">
        <v>717.57299999999998</v>
      </c>
      <c r="DA43" s="7">
        <v>719.43</v>
      </c>
      <c r="DB43" s="7">
        <v>721.09400000000005</v>
      </c>
      <c r="DC43" s="7">
        <v>722.59299999999996</v>
      </c>
      <c r="DD43" s="7">
        <v>723.93</v>
      </c>
      <c r="DE43" s="7">
        <v>725.07500000000005</v>
      </c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7">
        <v>709.03700000000003</v>
      </c>
      <c r="ED43" s="7">
        <v>725.95299999999997</v>
      </c>
      <c r="EE43" s="7">
        <v>734.07299999999998</v>
      </c>
      <c r="EF43" s="7">
        <v>740.43899999999996</v>
      </c>
      <c r="EG43" s="7">
        <v>747.31200000000001</v>
      </c>
      <c r="EH43" s="7">
        <v>754.72400000000005</v>
      </c>
      <c r="EI43" s="7">
        <v>762.25099999999998</v>
      </c>
      <c r="EJ43" s="7">
        <v>769.80399999999997</v>
      </c>
      <c r="EK43" s="7">
        <v>777.34100000000001</v>
      </c>
      <c r="EL43" s="7">
        <v>784.78399999999999</v>
      </c>
      <c r="EM43" s="7">
        <v>792.17899999999997</v>
      </c>
      <c r="EN43" s="7">
        <v>799.55200000000002</v>
      </c>
      <c r="EO43" s="7">
        <v>806.875</v>
      </c>
    </row>
    <row r="44" spans="1:148" ht="27" customHeight="1" x14ac:dyDescent="0.3">
      <c r="A44" s="6" t="s">
        <v>23</v>
      </c>
      <c r="B44" s="7">
        <v>376.49700000000001</v>
      </c>
      <c r="C44" s="7">
        <v>378.53800000000001</v>
      </c>
      <c r="D44" s="7">
        <v>381.375</v>
      </c>
      <c r="E44" s="7">
        <v>385.02</v>
      </c>
      <c r="F44" s="7">
        <v>388.84800000000001</v>
      </c>
      <c r="G44" s="7">
        <v>393.10399999999998</v>
      </c>
      <c r="H44" s="7">
        <v>397.59399999999999</v>
      </c>
      <c r="I44" s="7">
        <v>404.56599999999997</v>
      </c>
      <c r="J44" s="7">
        <v>412.68700000000001</v>
      </c>
      <c r="K44" s="7">
        <v>420.57400000000001</v>
      </c>
      <c r="L44" s="7">
        <v>427.947</v>
      </c>
      <c r="M44" s="7">
        <v>436.08699999999999</v>
      </c>
      <c r="N44" s="7">
        <v>443.11500000000001</v>
      </c>
      <c r="O44" s="7">
        <v>452.15899999999999</v>
      </c>
      <c r="P44" s="7">
        <v>459.625</v>
      </c>
      <c r="Q44" s="7">
        <v>466.30200000000002</v>
      </c>
      <c r="R44" s="7">
        <v>470.17500000000001</v>
      </c>
      <c r="S44" s="7">
        <v>472.024</v>
      </c>
      <c r="T44" s="7">
        <v>473.52600000000001</v>
      </c>
      <c r="U44" s="7">
        <v>475.654</v>
      </c>
      <c r="V44" s="7">
        <v>479.892</v>
      </c>
      <c r="W44" s="7">
        <v>482.64499999999998</v>
      </c>
      <c r="X44" s="7">
        <v>485.79700000000003</v>
      </c>
      <c r="Y44" s="7">
        <v>492.35</v>
      </c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7">
        <v>492.35</v>
      </c>
      <c r="BJ44" s="7">
        <v>493.27800000000002</v>
      </c>
      <c r="BK44" s="7">
        <v>495.209</v>
      </c>
      <c r="BL44" s="7">
        <v>497.22800000000001</v>
      </c>
      <c r="BM44" s="7">
        <v>499.33600000000001</v>
      </c>
      <c r="BN44" s="7">
        <v>501.495</v>
      </c>
      <c r="BO44" s="7">
        <v>503.65800000000002</v>
      </c>
      <c r="BP44" s="7">
        <v>505.79599999999999</v>
      </c>
      <c r="BQ44" s="7">
        <v>507.887</v>
      </c>
      <c r="BR44" s="7">
        <v>509.93400000000003</v>
      </c>
      <c r="BS44" s="7">
        <v>511.95299999999997</v>
      </c>
      <c r="BT44" s="7">
        <v>513.95299999999997</v>
      </c>
      <c r="BU44" s="7">
        <v>515.94100000000003</v>
      </c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7">
        <v>492.35</v>
      </c>
      <c r="CT44" s="7">
        <v>488.791</v>
      </c>
      <c r="CU44" s="7">
        <v>489.38099999999997</v>
      </c>
      <c r="CV44" s="7">
        <v>489.98599999999999</v>
      </c>
      <c r="CW44" s="7">
        <v>490.524</v>
      </c>
      <c r="CX44" s="7">
        <v>491.00799999999998</v>
      </c>
      <c r="CY44" s="7">
        <v>491.39699999999999</v>
      </c>
      <c r="CZ44" s="7">
        <v>491.67</v>
      </c>
      <c r="DA44" s="7">
        <v>491.815</v>
      </c>
      <c r="DB44" s="7">
        <v>491.83699999999999</v>
      </c>
      <c r="DC44" s="7">
        <v>491.75900000000001</v>
      </c>
      <c r="DD44" s="7">
        <v>491.58800000000002</v>
      </c>
      <c r="DE44" s="7">
        <v>491.322</v>
      </c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7">
        <v>492.35</v>
      </c>
      <c r="ED44" s="7">
        <v>498.51400000000001</v>
      </c>
      <c r="EE44" s="7">
        <v>502.79199999999997</v>
      </c>
      <c r="EF44" s="7">
        <v>506.23899999999998</v>
      </c>
      <c r="EG44" s="7">
        <v>509.81799999999998</v>
      </c>
      <c r="EH44" s="7">
        <v>513.53300000000002</v>
      </c>
      <c r="EI44" s="7">
        <v>517.32000000000005</v>
      </c>
      <c r="EJ44" s="7">
        <v>521.14099999999996</v>
      </c>
      <c r="EK44" s="7">
        <v>524.98500000000001</v>
      </c>
      <c r="EL44" s="7">
        <v>528.80499999999995</v>
      </c>
      <c r="EM44" s="7">
        <v>532.64800000000002</v>
      </c>
      <c r="EN44" s="7">
        <v>536.52300000000002</v>
      </c>
      <c r="EO44" s="7">
        <v>540.42399999999998</v>
      </c>
    </row>
    <row r="45" spans="1:148" x14ac:dyDescent="0.3">
      <c r="A45" s="6" t="s">
        <v>9</v>
      </c>
      <c r="B45" s="7">
        <v>226.74600000000001</v>
      </c>
      <c r="C45" s="7">
        <v>227.32499999999999</v>
      </c>
      <c r="D45" s="7">
        <v>226.88200000000001</v>
      </c>
      <c r="E45" s="7">
        <v>227.20500000000001</v>
      </c>
      <c r="F45" s="7">
        <v>227.286</v>
      </c>
      <c r="G45" s="7">
        <v>227.23599999999999</v>
      </c>
      <c r="H45" s="7">
        <v>227.91800000000001</v>
      </c>
      <c r="I45" s="7">
        <v>228.15299999999999</v>
      </c>
      <c r="J45" s="7">
        <v>228.37899999999999</v>
      </c>
      <c r="K45" s="7">
        <v>229.37799999999999</v>
      </c>
      <c r="L45" s="7">
        <v>230.69499999999999</v>
      </c>
      <c r="M45" s="7">
        <v>232.29599999999999</v>
      </c>
      <c r="N45" s="7">
        <v>233.721</v>
      </c>
      <c r="O45" s="7">
        <v>236.23</v>
      </c>
      <c r="P45" s="7">
        <v>238.51300000000001</v>
      </c>
      <c r="Q45" s="7">
        <v>240.33799999999999</v>
      </c>
      <c r="R45" s="7">
        <v>241.37100000000001</v>
      </c>
      <c r="S45" s="7">
        <v>243.03299999999999</v>
      </c>
      <c r="T45" s="7">
        <v>243.92500000000001</v>
      </c>
      <c r="U45" s="7">
        <v>244.32599999999999</v>
      </c>
      <c r="V45" s="7">
        <v>243.31100000000001</v>
      </c>
      <c r="W45" s="7">
        <v>242.16800000000001</v>
      </c>
      <c r="X45" s="7">
        <v>241.73599999999999</v>
      </c>
      <c r="Y45" s="7">
        <v>242.452</v>
      </c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7">
        <v>242.452</v>
      </c>
      <c r="BJ45" s="7">
        <v>243.714</v>
      </c>
      <c r="BK45" s="7">
        <v>243.85</v>
      </c>
      <c r="BL45" s="7">
        <v>244.072</v>
      </c>
      <c r="BM45" s="7">
        <v>244.387</v>
      </c>
      <c r="BN45" s="7">
        <v>244.78899999999999</v>
      </c>
      <c r="BO45" s="7">
        <v>245.21199999999999</v>
      </c>
      <c r="BP45" s="7">
        <v>245.64099999999999</v>
      </c>
      <c r="BQ45" s="7">
        <v>246.06399999999999</v>
      </c>
      <c r="BR45" s="7">
        <v>246.477</v>
      </c>
      <c r="BS45" s="7">
        <v>246.87899999999999</v>
      </c>
      <c r="BT45" s="7">
        <v>247.274</v>
      </c>
      <c r="BU45" s="7">
        <v>247.65</v>
      </c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7">
        <v>242.452</v>
      </c>
      <c r="CT45" s="7">
        <v>241.441</v>
      </c>
      <c r="CU45" s="7">
        <v>240.88800000000001</v>
      </c>
      <c r="CV45" s="7">
        <v>240.38399999999999</v>
      </c>
      <c r="CW45" s="7">
        <v>239.90799999999999</v>
      </c>
      <c r="CX45" s="7">
        <v>239.46600000000001</v>
      </c>
      <c r="CY45" s="7">
        <v>239.00200000000001</v>
      </c>
      <c r="CZ45" s="7">
        <v>238.50800000000001</v>
      </c>
      <c r="DA45" s="7">
        <v>237.97800000000001</v>
      </c>
      <c r="DB45" s="7">
        <v>237.40799999999999</v>
      </c>
      <c r="DC45" s="7">
        <v>236.79599999999999</v>
      </c>
      <c r="DD45" s="7">
        <v>236.15100000000001</v>
      </c>
      <c r="DE45" s="7">
        <v>235.46700000000001</v>
      </c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7">
        <v>242.452</v>
      </c>
      <c r="ED45" s="7">
        <v>246.43899999999999</v>
      </c>
      <c r="EE45" s="7">
        <v>247.80099999999999</v>
      </c>
      <c r="EF45" s="7">
        <v>248.76499999999999</v>
      </c>
      <c r="EG45" s="7">
        <v>249.846</v>
      </c>
      <c r="EH45" s="7">
        <v>251.04599999999999</v>
      </c>
      <c r="EI45" s="7">
        <v>252.29300000000001</v>
      </c>
      <c r="EJ45" s="7">
        <v>253.58</v>
      </c>
      <c r="EK45" s="7">
        <v>254.88</v>
      </c>
      <c r="EL45" s="7">
        <v>256.19099999999997</v>
      </c>
      <c r="EM45" s="7">
        <v>257.50299999999999</v>
      </c>
      <c r="EN45" s="7">
        <v>258.83199999999999</v>
      </c>
      <c r="EO45" s="7">
        <v>260.15899999999999</v>
      </c>
    </row>
    <row r="46" spans="1:148" x14ac:dyDescent="0.3">
      <c r="A46" s="6" t="s">
        <v>24</v>
      </c>
      <c r="B46" s="7">
        <v>393.90600000000001</v>
      </c>
      <c r="C46" s="7">
        <v>396.03899999999999</v>
      </c>
      <c r="D46" s="7">
        <v>397.66199999999998</v>
      </c>
      <c r="E46" s="7">
        <v>399.66899999999998</v>
      </c>
      <c r="F46" s="7">
        <v>402.07100000000003</v>
      </c>
      <c r="G46" s="7">
        <v>404.80900000000003</v>
      </c>
      <c r="H46" s="7">
        <v>407.87799999999999</v>
      </c>
      <c r="I46" s="7">
        <v>411.637</v>
      </c>
      <c r="J46" s="7">
        <v>416.565</v>
      </c>
      <c r="K46" s="7">
        <v>421.125</v>
      </c>
      <c r="L46" s="7">
        <v>425.79300000000001</v>
      </c>
      <c r="M46" s="7">
        <v>429.928</v>
      </c>
      <c r="N46" s="7">
        <v>435.06900000000002</v>
      </c>
      <c r="O46" s="7">
        <v>440.86500000000001</v>
      </c>
      <c r="P46" s="7">
        <v>444.96600000000001</v>
      </c>
      <c r="Q46" s="7">
        <v>449.38600000000002</v>
      </c>
      <c r="R46" s="7">
        <v>453.35199999999998</v>
      </c>
      <c r="S46" s="7">
        <v>458.221</v>
      </c>
      <c r="T46" s="7">
        <v>462.35399999999998</v>
      </c>
      <c r="U46" s="7">
        <v>465.63400000000001</v>
      </c>
      <c r="V46" s="7">
        <v>468.702</v>
      </c>
      <c r="W46" s="7">
        <v>471.12400000000002</v>
      </c>
      <c r="X46" s="7">
        <v>474.13099999999997</v>
      </c>
      <c r="Y46" s="7">
        <v>478.47</v>
      </c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7">
        <v>478.47</v>
      </c>
      <c r="BJ46" s="7">
        <v>482.46100000000001</v>
      </c>
      <c r="BK46" s="7">
        <v>484.64699999999999</v>
      </c>
      <c r="BL46" s="7">
        <v>486.74</v>
      </c>
      <c r="BM46" s="7">
        <v>488.791</v>
      </c>
      <c r="BN46" s="7">
        <v>490.78199999999998</v>
      </c>
      <c r="BO46" s="7">
        <v>492.822</v>
      </c>
      <c r="BP46" s="7">
        <v>494.87299999999999</v>
      </c>
      <c r="BQ46" s="7">
        <v>496.89699999999999</v>
      </c>
      <c r="BR46" s="7">
        <v>498.87</v>
      </c>
      <c r="BS46" s="7">
        <v>500.79500000000002</v>
      </c>
      <c r="BT46" s="7">
        <v>502.67200000000003</v>
      </c>
      <c r="BU46" s="7">
        <v>504.49</v>
      </c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7">
        <v>478.47</v>
      </c>
      <c r="CT46" s="7">
        <v>478.31799999999998</v>
      </c>
      <c r="CU46" s="7">
        <v>479.24900000000002</v>
      </c>
      <c r="CV46" s="7">
        <v>480.02800000000002</v>
      </c>
      <c r="CW46" s="7">
        <v>480.63299999999998</v>
      </c>
      <c r="CX46" s="7">
        <v>481.09500000000003</v>
      </c>
      <c r="CY46" s="7">
        <v>481.50599999999997</v>
      </c>
      <c r="CZ46" s="7">
        <v>481.83800000000002</v>
      </c>
      <c r="DA46" s="7">
        <v>482.06900000000002</v>
      </c>
      <c r="DB46" s="7">
        <v>482.17</v>
      </c>
      <c r="DC46" s="7">
        <v>482.15699999999998</v>
      </c>
      <c r="DD46" s="7">
        <v>482.02800000000002</v>
      </c>
      <c r="DE46" s="7">
        <v>481.77699999999999</v>
      </c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7">
        <v>478.47</v>
      </c>
      <c r="ED46" s="7">
        <v>487.33499999999998</v>
      </c>
      <c r="EE46" s="7">
        <v>491.67399999999998</v>
      </c>
      <c r="EF46" s="7">
        <v>495.108</v>
      </c>
      <c r="EG46" s="7">
        <v>498.529</v>
      </c>
      <c r="EH46" s="7">
        <v>501.94400000000002</v>
      </c>
      <c r="EI46" s="7">
        <v>505.476</v>
      </c>
      <c r="EJ46" s="7">
        <v>509.07900000000001</v>
      </c>
      <c r="EK46" s="7">
        <v>512.70399999999995</v>
      </c>
      <c r="EL46" s="7">
        <v>516.31500000000005</v>
      </c>
      <c r="EM46" s="7">
        <v>519.91800000000001</v>
      </c>
      <c r="EN46" s="7">
        <v>523.51</v>
      </c>
      <c r="EO46" s="7">
        <v>527.08900000000006</v>
      </c>
    </row>
    <row r="47" spans="1:148" x14ac:dyDescent="0.3">
      <c r="A47" s="6" t="s">
        <v>25</v>
      </c>
      <c r="B47" s="7">
        <v>371.529</v>
      </c>
      <c r="C47" s="7">
        <v>374.209</v>
      </c>
      <c r="D47" s="7">
        <v>375.721</v>
      </c>
      <c r="E47" s="7">
        <v>377.59</v>
      </c>
      <c r="F47" s="7">
        <v>379.15899999999999</v>
      </c>
      <c r="G47" s="7">
        <v>380.584</v>
      </c>
      <c r="H47" s="7">
        <v>381.779</v>
      </c>
      <c r="I47" s="7">
        <v>383.50799999999998</v>
      </c>
      <c r="J47" s="7">
        <v>386.70100000000002</v>
      </c>
      <c r="K47" s="7">
        <v>390.22300000000001</v>
      </c>
      <c r="L47" s="7">
        <v>393.05099999999999</v>
      </c>
      <c r="M47" s="7">
        <v>396.39600000000002</v>
      </c>
      <c r="N47" s="7">
        <v>399.86599999999999</v>
      </c>
      <c r="O47" s="7">
        <v>403.08</v>
      </c>
      <c r="P47" s="7">
        <v>405.74900000000002</v>
      </c>
      <c r="Q47" s="7">
        <v>408.01400000000001</v>
      </c>
      <c r="R47" s="7">
        <v>410.85700000000003</v>
      </c>
      <c r="S47" s="7">
        <v>413.702</v>
      </c>
      <c r="T47" s="7">
        <v>415.77699999999999</v>
      </c>
      <c r="U47" s="7">
        <v>417.71100000000001</v>
      </c>
      <c r="V47" s="7">
        <v>419.39600000000002</v>
      </c>
      <c r="W47" s="7">
        <v>421.88200000000001</v>
      </c>
      <c r="X47" s="7">
        <v>424.83199999999999</v>
      </c>
      <c r="Y47" s="7">
        <v>429.101</v>
      </c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7">
        <v>429.101</v>
      </c>
      <c r="BJ47" s="7">
        <v>430.87400000000002</v>
      </c>
      <c r="BK47" s="7">
        <v>432.69200000000001</v>
      </c>
      <c r="BL47" s="7">
        <v>434.43799999999999</v>
      </c>
      <c r="BM47" s="7">
        <v>436.12</v>
      </c>
      <c r="BN47" s="7">
        <v>437.72</v>
      </c>
      <c r="BO47" s="7">
        <v>439.32299999999998</v>
      </c>
      <c r="BP47" s="7">
        <v>440.904</v>
      </c>
      <c r="BQ47" s="7">
        <v>442.46</v>
      </c>
      <c r="BR47" s="7">
        <v>443.98200000000003</v>
      </c>
      <c r="BS47" s="7">
        <v>445.48500000000001</v>
      </c>
      <c r="BT47" s="7">
        <v>446.95800000000003</v>
      </c>
      <c r="BU47" s="7">
        <v>448.41199999999998</v>
      </c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7">
        <v>429.101</v>
      </c>
      <c r="CT47" s="7">
        <v>427.85500000000002</v>
      </c>
      <c r="CU47" s="7">
        <v>428.64</v>
      </c>
      <c r="CV47" s="7">
        <v>429.28300000000002</v>
      </c>
      <c r="CW47" s="7">
        <v>429.75400000000002</v>
      </c>
      <c r="CX47" s="7">
        <v>430.053</v>
      </c>
      <c r="CY47" s="7">
        <v>430.27699999999999</v>
      </c>
      <c r="CZ47" s="7">
        <v>430.40300000000002</v>
      </c>
      <c r="DA47" s="7">
        <v>430.43200000000002</v>
      </c>
      <c r="DB47" s="7">
        <v>430.35399999999998</v>
      </c>
      <c r="DC47" s="7">
        <v>430.18900000000002</v>
      </c>
      <c r="DD47" s="7">
        <v>429.93599999999998</v>
      </c>
      <c r="DE47" s="7">
        <v>429.59899999999999</v>
      </c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7">
        <v>429.101</v>
      </c>
      <c r="ED47" s="7">
        <v>434.30799999999999</v>
      </c>
      <c r="EE47" s="7">
        <v>437.77</v>
      </c>
      <c r="EF47" s="7">
        <v>440.65499999999997</v>
      </c>
      <c r="EG47" s="7">
        <v>443.51400000000001</v>
      </c>
      <c r="EH47" s="7">
        <v>446.34699999999998</v>
      </c>
      <c r="EI47" s="7">
        <v>449.233</v>
      </c>
      <c r="EJ47" s="7">
        <v>452.15199999999999</v>
      </c>
      <c r="EK47" s="7">
        <v>455.09399999999999</v>
      </c>
      <c r="EL47" s="7">
        <v>458.03399999999999</v>
      </c>
      <c r="EM47" s="7">
        <v>460.98899999999998</v>
      </c>
      <c r="EN47" s="7">
        <v>463.964</v>
      </c>
      <c r="EO47" s="7">
        <v>466.94900000000001</v>
      </c>
    </row>
    <row r="48" spans="1:148" x14ac:dyDescent="0.3">
      <c r="A48" s="6" t="s">
        <v>26</v>
      </c>
      <c r="B48" s="7">
        <v>538.29399999999998</v>
      </c>
      <c r="C48" s="7">
        <v>541.37099999999998</v>
      </c>
      <c r="D48" s="7">
        <v>544.33600000000001</v>
      </c>
      <c r="E48" s="7">
        <v>547.73900000000003</v>
      </c>
      <c r="F48" s="7">
        <v>551.07799999999997</v>
      </c>
      <c r="G48" s="7">
        <v>554.178</v>
      </c>
      <c r="H48" s="7">
        <v>558.05499999999995</v>
      </c>
      <c r="I48" s="7">
        <v>561.70399999999995</v>
      </c>
      <c r="J48" s="7">
        <v>567.72199999999998</v>
      </c>
      <c r="K48" s="7">
        <v>574.91499999999996</v>
      </c>
      <c r="L48" s="7">
        <v>583.02800000000002</v>
      </c>
      <c r="M48" s="7">
        <v>590.77499999999998</v>
      </c>
      <c r="N48" s="7">
        <v>597.55100000000004</v>
      </c>
      <c r="O48" s="7">
        <v>605.59699999999998</v>
      </c>
      <c r="P48" s="7">
        <v>612.98800000000006</v>
      </c>
      <c r="Q48" s="7">
        <v>619.30600000000004</v>
      </c>
      <c r="R48" s="7">
        <v>624.827</v>
      </c>
      <c r="S48" s="7">
        <v>629.03099999999995</v>
      </c>
      <c r="T48" s="7">
        <v>631.59400000000005</v>
      </c>
      <c r="U48" s="7">
        <v>633.11699999999996</v>
      </c>
      <c r="V48" s="7">
        <v>636.53099999999995</v>
      </c>
      <c r="W48" s="7">
        <v>638.82100000000003</v>
      </c>
      <c r="X48" s="7">
        <v>641.29200000000003</v>
      </c>
      <c r="Y48" s="7">
        <v>646.20500000000004</v>
      </c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7">
        <v>646.20500000000004</v>
      </c>
      <c r="BJ48" s="7">
        <v>647.96699999999998</v>
      </c>
      <c r="BK48" s="7">
        <v>649.55499999999995</v>
      </c>
      <c r="BL48" s="7">
        <v>651.346</v>
      </c>
      <c r="BM48" s="7">
        <v>653.36099999999999</v>
      </c>
      <c r="BN48" s="7">
        <v>655.57799999999997</v>
      </c>
      <c r="BO48" s="7">
        <v>657.88199999999995</v>
      </c>
      <c r="BP48" s="7">
        <v>660.22</v>
      </c>
      <c r="BQ48" s="7">
        <v>662.55100000000004</v>
      </c>
      <c r="BR48" s="7">
        <v>664.86300000000006</v>
      </c>
      <c r="BS48" s="7">
        <v>667.15200000000004</v>
      </c>
      <c r="BT48" s="7">
        <v>669.40899999999999</v>
      </c>
      <c r="BU48" s="7">
        <v>671.63099999999997</v>
      </c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7">
        <v>646.20500000000004</v>
      </c>
      <c r="CT48" s="7">
        <v>642.92399999999998</v>
      </c>
      <c r="CU48" s="7">
        <v>642.89099999999996</v>
      </c>
      <c r="CV48" s="7">
        <v>642.95299999999997</v>
      </c>
      <c r="CW48" s="7">
        <v>643.04</v>
      </c>
      <c r="CX48" s="7">
        <v>643.18399999999997</v>
      </c>
      <c r="CY48" s="7">
        <v>643.28300000000002</v>
      </c>
      <c r="CZ48" s="7">
        <v>643.29100000000005</v>
      </c>
      <c r="DA48" s="7">
        <v>643.19899999999996</v>
      </c>
      <c r="DB48" s="7">
        <v>642.98699999999997</v>
      </c>
      <c r="DC48" s="7">
        <v>642.65099999999995</v>
      </c>
      <c r="DD48" s="7">
        <v>642.20000000000005</v>
      </c>
      <c r="DE48" s="7">
        <v>641.61599999999999</v>
      </c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7">
        <v>646.20500000000004</v>
      </c>
      <c r="ED48" s="7">
        <v>653.68799999999999</v>
      </c>
      <c r="EE48" s="7">
        <v>657.976</v>
      </c>
      <c r="EF48" s="7">
        <v>661.52200000000005</v>
      </c>
      <c r="EG48" s="7">
        <v>665.36099999999999</v>
      </c>
      <c r="EH48" s="7">
        <v>669.52099999999996</v>
      </c>
      <c r="EI48" s="7">
        <v>673.83500000000004</v>
      </c>
      <c r="EJ48" s="7">
        <v>678.26499999999999</v>
      </c>
      <c r="EK48" s="7">
        <v>682.77099999999996</v>
      </c>
      <c r="EL48" s="7">
        <v>687.28800000000001</v>
      </c>
      <c r="EM48" s="7">
        <v>691.846</v>
      </c>
      <c r="EN48" s="7">
        <v>696.428</v>
      </c>
      <c r="EO48" s="7">
        <v>701.03300000000002</v>
      </c>
    </row>
    <row r="49" spans="1:145" x14ac:dyDescent="0.3">
      <c r="A49" s="6" t="s">
        <v>27</v>
      </c>
      <c r="B49" s="7">
        <v>972.62300000000005</v>
      </c>
      <c r="C49" s="7">
        <v>982.76300000000003</v>
      </c>
      <c r="D49" s="7">
        <v>990.99099999999999</v>
      </c>
      <c r="E49" s="7">
        <v>1000.972</v>
      </c>
      <c r="F49" s="7">
        <v>1008.859</v>
      </c>
      <c r="G49" s="7">
        <v>1017.532</v>
      </c>
      <c r="H49" s="7">
        <v>1028.0340000000001</v>
      </c>
      <c r="I49" s="7">
        <v>1040.5809999999999</v>
      </c>
      <c r="J49" s="7">
        <v>1056.5619999999999</v>
      </c>
      <c r="K49" s="7">
        <v>1072.105</v>
      </c>
      <c r="L49" s="7">
        <v>1087.1679999999999</v>
      </c>
      <c r="M49" s="7">
        <v>1103.097</v>
      </c>
      <c r="N49" s="7">
        <v>1121.6099999999999</v>
      </c>
      <c r="O49" s="7">
        <v>1139.296</v>
      </c>
      <c r="P49" s="7">
        <v>1154.9949999999999</v>
      </c>
      <c r="Q49" s="7">
        <v>1169.037</v>
      </c>
      <c r="R49" s="7">
        <v>1184.3610000000001</v>
      </c>
      <c r="S49" s="7">
        <v>1199.404</v>
      </c>
      <c r="T49" s="7">
        <v>1213.729</v>
      </c>
      <c r="U49" s="7">
        <v>1227.3050000000001</v>
      </c>
      <c r="V49" s="7">
        <v>1241.165</v>
      </c>
      <c r="W49" s="7">
        <v>1252.384</v>
      </c>
      <c r="X49" s="7">
        <v>1269.23</v>
      </c>
      <c r="Y49" s="7">
        <v>1292.241</v>
      </c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7">
        <v>1292.241</v>
      </c>
      <c r="BJ49" s="7">
        <v>1299.9110000000001</v>
      </c>
      <c r="BK49" s="7">
        <v>1310.3699999999999</v>
      </c>
      <c r="BL49" s="7">
        <v>1320.3710000000001</v>
      </c>
      <c r="BM49" s="7">
        <v>1329.973</v>
      </c>
      <c r="BN49" s="7">
        <v>1339.123</v>
      </c>
      <c r="BO49" s="7">
        <v>1348.2670000000001</v>
      </c>
      <c r="BP49" s="7">
        <v>1357.325</v>
      </c>
      <c r="BQ49" s="7">
        <v>1366.248</v>
      </c>
      <c r="BR49" s="7">
        <v>1375.028</v>
      </c>
      <c r="BS49" s="7">
        <v>1383.6949999999999</v>
      </c>
      <c r="BT49" s="7">
        <v>1392.251</v>
      </c>
      <c r="BU49" s="7">
        <v>1400.702</v>
      </c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7">
        <v>1292.241</v>
      </c>
      <c r="CT49" s="7">
        <v>1289.444</v>
      </c>
      <c r="CU49" s="7">
        <v>1296.4369999999999</v>
      </c>
      <c r="CV49" s="7">
        <v>1302.74</v>
      </c>
      <c r="CW49" s="7">
        <v>1308.269</v>
      </c>
      <c r="CX49" s="7">
        <v>1313.095</v>
      </c>
      <c r="CY49" s="7">
        <v>1317.5989999999999</v>
      </c>
      <c r="CZ49" s="7">
        <v>1321.7339999999999</v>
      </c>
      <c r="DA49" s="7">
        <v>1325.4870000000001</v>
      </c>
      <c r="DB49" s="7">
        <v>1328.8389999999999</v>
      </c>
      <c r="DC49" s="7">
        <v>1331.8430000000001</v>
      </c>
      <c r="DD49" s="7">
        <v>1334.521</v>
      </c>
      <c r="DE49" s="7">
        <v>1336.8589999999999</v>
      </c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7">
        <v>1292.241</v>
      </c>
      <c r="ED49" s="7">
        <v>1312.0550000000001</v>
      </c>
      <c r="EE49" s="7">
        <v>1328.1849999999999</v>
      </c>
      <c r="EF49" s="7">
        <v>1342.0229999999999</v>
      </c>
      <c r="EG49" s="7">
        <v>1355.576</v>
      </c>
      <c r="EH49" s="7">
        <v>1368.8789999999999</v>
      </c>
      <c r="EI49" s="7">
        <v>1382.367</v>
      </c>
      <c r="EJ49" s="7">
        <v>1395.9549999999999</v>
      </c>
      <c r="EK49" s="7">
        <v>1409.588</v>
      </c>
      <c r="EL49" s="7">
        <v>1423.1890000000001</v>
      </c>
      <c r="EM49" s="7">
        <v>1436.798</v>
      </c>
      <c r="EN49" s="7">
        <v>1450.4549999999999</v>
      </c>
      <c r="EO49" s="7">
        <v>1464.127</v>
      </c>
    </row>
    <row r="50" spans="1:145" x14ac:dyDescent="0.3">
      <c r="A50" s="6" t="s">
        <v>28</v>
      </c>
      <c r="B50" s="7">
        <v>7440</v>
      </c>
      <c r="C50" s="7">
        <v>7404</v>
      </c>
      <c r="D50" s="7">
        <v>7434</v>
      </c>
      <c r="E50" s="7">
        <v>7445</v>
      </c>
      <c r="F50" s="7">
        <v>7378</v>
      </c>
      <c r="G50" s="7">
        <v>7398</v>
      </c>
      <c r="H50" s="7">
        <v>7306</v>
      </c>
      <c r="I50" s="7">
        <v>7225</v>
      </c>
      <c r="J50" s="7">
        <v>7207</v>
      </c>
      <c r="K50" s="7">
        <v>7208</v>
      </c>
      <c r="L50" s="7">
        <v>7196</v>
      </c>
      <c r="M50" s="7">
        <v>7296</v>
      </c>
      <c r="N50" s="7">
        <v>7372</v>
      </c>
      <c r="O50" s="7">
        <v>7361</v>
      </c>
      <c r="P50" s="7">
        <v>7394</v>
      </c>
      <c r="Q50" s="7">
        <v>7454</v>
      </c>
      <c r="R50" s="7">
        <v>7437</v>
      </c>
      <c r="S50" s="7">
        <v>7428</v>
      </c>
      <c r="T50" s="7">
        <v>7450</v>
      </c>
      <c r="U50" s="7">
        <v>7415</v>
      </c>
      <c r="V50" s="7">
        <v>7447</v>
      </c>
      <c r="W50" s="7">
        <v>7394</v>
      </c>
      <c r="X50" s="7">
        <v>7333</v>
      </c>
      <c r="Y50" s="7">
        <v>7300</v>
      </c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>
        <v>7300</v>
      </c>
      <c r="BJ50" s="7">
        <v>7341</v>
      </c>
      <c r="BK50" s="7">
        <v>7324</v>
      </c>
      <c r="BL50" s="7">
        <v>7312</v>
      </c>
      <c r="BM50" s="7">
        <v>7304</v>
      </c>
      <c r="BN50" s="7">
        <v>7299</v>
      </c>
      <c r="BO50" s="7">
        <v>7294</v>
      </c>
      <c r="BP50" s="7">
        <v>7289</v>
      </c>
      <c r="BQ50" s="7">
        <v>7282</v>
      </c>
      <c r="BR50" s="7">
        <v>7274</v>
      </c>
      <c r="BS50" s="7">
        <v>7265</v>
      </c>
      <c r="BT50" s="7">
        <v>7256</v>
      </c>
      <c r="BU50" s="7">
        <v>7246</v>
      </c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>
        <v>7300</v>
      </c>
      <c r="CT50" s="7">
        <v>7272</v>
      </c>
      <c r="CU50" s="7">
        <v>7235</v>
      </c>
      <c r="CV50" s="7">
        <v>7201</v>
      </c>
      <c r="CW50" s="7">
        <v>7168</v>
      </c>
      <c r="CX50" s="7">
        <v>7138</v>
      </c>
      <c r="CY50" s="7">
        <v>7106</v>
      </c>
      <c r="CZ50" s="7">
        <v>7073</v>
      </c>
      <c r="DA50" s="7">
        <v>7038</v>
      </c>
      <c r="DB50" s="7">
        <v>7001</v>
      </c>
      <c r="DC50" s="7">
        <v>6962</v>
      </c>
      <c r="DD50" s="7">
        <v>6922</v>
      </c>
      <c r="DE50" s="7">
        <v>6882</v>
      </c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>
        <v>7300</v>
      </c>
      <c r="ED50" s="7">
        <v>7423</v>
      </c>
      <c r="EE50" s="7">
        <v>7444</v>
      </c>
      <c r="EF50" s="7">
        <v>7455</v>
      </c>
      <c r="EG50" s="7">
        <v>7470</v>
      </c>
      <c r="EH50" s="7">
        <v>7489</v>
      </c>
      <c r="EI50" s="7">
        <v>7509</v>
      </c>
      <c r="EJ50" s="7">
        <v>7529</v>
      </c>
      <c r="EK50" s="7">
        <v>7549</v>
      </c>
      <c r="EL50" s="7">
        <v>7567</v>
      </c>
      <c r="EM50" s="7">
        <v>7586</v>
      </c>
      <c r="EN50" s="7">
        <v>7604</v>
      </c>
      <c r="EO50" s="7">
        <v>7623</v>
      </c>
    </row>
    <row r="51" spans="1:145" x14ac:dyDescent="0.3">
      <c r="A51" s="6" t="s">
        <v>29</v>
      </c>
      <c r="B51" s="7">
        <v>16837</v>
      </c>
      <c r="C51" s="7">
        <v>17079</v>
      </c>
      <c r="D51" s="7">
        <v>17159</v>
      </c>
      <c r="E51" s="7">
        <v>17359</v>
      </c>
      <c r="F51" s="7">
        <v>17440</v>
      </c>
      <c r="G51" s="7">
        <v>17628</v>
      </c>
      <c r="H51" s="7">
        <v>17889</v>
      </c>
      <c r="I51" s="7">
        <v>18090</v>
      </c>
      <c r="J51" s="7">
        <v>18272</v>
      </c>
      <c r="K51" s="7">
        <v>18488</v>
      </c>
      <c r="L51" s="7">
        <v>18680</v>
      </c>
      <c r="M51" s="7">
        <v>19071</v>
      </c>
      <c r="N51" s="7">
        <v>19282</v>
      </c>
      <c r="O51" s="7">
        <v>19646</v>
      </c>
      <c r="P51" s="7">
        <v>19822</v>
      </c>
      <c r="Q51" s="7">
        <v>19898</v>
      </c>
      <c r="R51" s="7">
        <v>20097</v>
      </c>
      <c r="S51" s="7">
        <v>20446</v>
      </c>
      <c r="T51" s="7">
        <v>20635</v>
      </c>
      <c r="U51" s="7">
        <v>20665</v>
      </c>
      <c r="V51" s="7">
        <v>20789</v>
      </c>
      <c r="W51" s="7">
        <v>20847</v>
      </c>
      <c r="X51" s="7">
        <v>21144</v>
      </c>
      <c r="Y51" s="7">
        <v>21317</v>
      </c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>
        <v>21317</v>
      </c>
      <c r="BJ51" s="7">
        <v>21409</v>
      </c>
      <c r="BK51" s="7">
        <v>21460</v>
      </c>
      <c r="BL51" s="7">
        <v>21508</v>
      </c>
      <c r="BM51" s="7">
        <v>21554</v>
      </c>
      <c r="BN51" s="7">
        <v>21597</v>
      </c>
      <c r="BO51" s="7">
        <v>21643</v>
      </c>
      <c r="BP51" s="7">
        <v>21690</v>
      </c>
      <c r="BQ51" s="7">
        <v>21736</v>
      </c>
      <c r="BR51" s="7">
        <v>21782</v>
      </c>
      <c r="BS51" s="7">
        <v>21826</v>
      </c>
      <c r="BT51" s="7">
        <v>21870</v>
      </c>
      <c r="BU51" s="7">
        <v>21913</v>
      </c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>
        <v>21317</v>
      </c>
      <c r="CT51" s="7">
        <v>21214</v>
      </c>
      <c r="CU51" s="7">
        <v>21203</v>
      </c>
      <c r="CV51" s="7">
        <v>21187</v>
      </c>
      <c r="CW51" s="7">
        <v>21163</v>
      </c>
      <c r="CX51" s="7">
        <v>21132</v>
      </c>
      <c r="CY51" s="7">
        <v>21100</v>
      </c>
      <c r="CZ51" s="7">
        <v>21065</v>
      </c>
      <c r="DA51" s="7">
        <v>21027</v>
      </c>
      <c r="DB51" s="7">
        <v>20985</v>
      </c>
      <c r="DC51" s="7">
        <v>20939</v>
      </c>
      <c r="DD51" s="7">
        <v>20889</v>
      </c>
      <c r="DE51" s="7">
        <v>20836</v>
      </c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>
        <v>21317</v>
      </c>
      <c r="ED51" s="7">
        <v>21633</v>
      </c>
      <c r="EE51" s="7">
        <v>21787</v>
      </c>
      <c r="EF51" s="7">
        <v>21902</v>
      </c>
      <c r="EG51" s="7">
        <v>22016</v>
      </c>
      <c r="EH51" s="7">
        <v>22129</v>
      </c>
      <c r="EI51" s="7">
        <v>22246</v>
      </c>
      <c r="EJ51" s="7">
        <v>22366</v>
      </c>
      <c r="EK51" s="7">
        <v>22488</v>
      </c>
      <c r="EL51" s="7">
        <v>22611</v>
      </c>
      <c r="EM51" s="7">
        <v>22733</v>
      </c>
      <c r="EN51" s="7">
        <v>22856</v>
      </c>
      <c r="EO51" s="7">
        <v>22981</v>
      </c>
    </row>
    <row r="52" spans="1:145" x14ac:dyDescent="0.3">
      <c r="A52" s="6" t="s">
        <v>30</v>
      </c>
      <c r="B52" s="7">
        <v>2417</v>
      </c>
      <c r="C52" s="7">
        <v>2415</v>
      </c>
      <c r="D52" s="7">
        <v>2409</v>
      </c>
      <c r="E52" s="7">
        <v>2422</v>
      </c>
      <c r="F52" s="7">
        <v>2406</v>
      </c>
      <c r="G52" s="7">
        <v>2416</v>
      </c>
      <c r="H52" s="7">
        <v>2392</v>
      </c>
      <c r="I52" s="7">
        <v>2430</v>
      </c>
      <c r="J52" s="7">
        <v>2413</v>
      </c>
      <c r="K52" s="7">
        <v>2399</v>
      </c>
      <c r="L52" s="7">
        <v>2441</v>
      </c>
      <c r="M52" s="7">
        <v>2447</v>
      </c>
      <c r="N52" s="7">
        <v>2431</v>
      </c>
      <c r="O52" s="7">
        <v>2449</v>
      </c>
      <c r="P52" s="7">
        <v>2432</v>
      </c>
      <c r="Q52" s="7">
        <v>2418</v>
      </c>
      <c r="R52" s="7">
        <v>2426</v>
      </c>
      <c r="S52" s="7">
        <v>2441</v>
      </c>
      <c r="T52" s="7">
        <v>2424</v>
      </c>
      <c r="U52" s="7">
        <v>2418</v>
      </c>
      <c r="V52" s="7">
        <v>2432</v>
      </c>
      <c r="W52" s="7">
        <v>2405</v>
      </c>
      <c r="X52" s="7">
        <v>2445</v>
      </c>
      <c r="Y52" s="7">
        <v>2493</v>
      </c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>
        <v>2493</v>
      </c>
      <c r="BJ52" s="7">
        <v>2445</v>
      </c>
      <c r="BK52" s="7">
        <v>2435</v>
      </c>
      <c r="BL52" s="7">
        <v>2424</v>
      </c>
      <c r="BM52" s="7">
        <v>2412</v>
      </c>
      <c r="BN52" s="7">
        <v>2398</v>
      </c>
      <c r="BO52" s="7">
        <v>2385</v>
      </c>
      <c r="BP52" s="7">
        <v>2372</v>
      </c>
      <c r="BQ52" s="7">
        <v>2358</v>
      </c>
      <c r="BR52" s="7">
        <v>2345</v>
      </c>
      <c r="BS52" s="7">
        <v>2332</v>
      </c>
      <c r="BT52" s="7">
        <v>2319</v>
      </c>
      <c r="BU52" s="7">
        <v>2306</v>
      </c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>
        <v>2493</v>
      </c>
      <c r="CT52" s="7">
        <v>2425</v>
      </c>
      <c r="CU52" s="7">
        <v>2409</v>
      </c>
      <c r="CV52" s="7">
        <v>2392</v>
      </c>
      <c r="CW52" s="7">
        <v>2374</v>
      </c>
      <c r="CX52" s="7">
        <v>2354</v>
      </c>
      <c r="CY52" s="7">
        <v>2334</v>
      </c>
      <c r="CZ52" s="7">
        <v>2314</v>
      </c>
      <c r="DA52" s="7">
        <v>2294</v>
      </c>
      <c r="DB52" s="7">
        <v>2273</v>
      </c>
      <c r="DC52" s="7">
        <v>2252</v>
      </c>
      <c r="DD52" s="7">
        <v>2231</v>
      </c>
      <c r="DE52" s="7">
        <v>2210</v>
      </c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>
        <v>2493</v>
      </c>
      <c r="ED52" s="7">
        <v>2469</v>
      </c>
      <c r="EE52" s="7">
        <v>2469</v>
      </c>
      <c r="EF52" s="7">
        <v>2465</v>
      </c>
      <c r="EG52" s="7">
        <v>2458</v>
      </c>
      <c r="EH52" s="7">
        <v>2450</v>
      </c>
      <c r="EI52" s="7">
        <v>2442</v>
      </c>
      <c r="EJ52" s="7">
        <v>2435</v>
      </c>
      <c r="EK52" s="7">
        <v>2428</v>
      </c>
      <c r="EL52" s="7">
        <v>2421</v>
      </c>
      <c r="EM52" s="7">
        <v>2414</v>
      </c>
      <c r="EN52" s="7">
        <v>2407</v>
      </c>
      <c r="EO52" s="7">
        <v>2401</v>
      </c>
    </row>
    <row r="53" spans="1:145" x14ac:dyDescent="0.3">
      <c r="A53" s="6" t="s">
        <v>31</v>
      </c>
      <c r="B53" s="7">
        <v>22430</v>
      </c>
      <c r="C53" s="7">
        <v>22628</v>
      </c>
      <c r="D53" s="7">
        <v>22807</v>
      </c>
      <c r="E53" s="7">
        <v>23074</v>
      </c>
      <c r="F53" s="7">
        <v>23324</v>
      </c>
      <c r="G53" s="7">
        <v>23560</v>
      </c>
      <c r="H53" s="7">
        <v>23851</v>
      </c>
      <c r="I53" s="7">
        <v>24268</v>
      </c>
      <c r="J53" s="7">
        <v>24805</v>
      </c>
      <c r="K53" s="7">
        <v>25339</v>
      </c>
      <c r="L53" s="7">
        <v>25742</v>
      </c>
      <c r="M53" s="7">
        <v>26236</v>
      </c>
      <c r="N53" s="7">
        <v>26656</v>
      </c>
      <c r="O53" s="7">
        <v>27170</v>
      </c>
      <c r="P53" s="7">
        <v>27652</v>
      </c>
      <c r="Q53" s="7">
        <v>28152</v>
      </c>
      <c r="R53" s="7">
        <v>28496</v>
      </c>
      <c r="S53" s="7">
        <v>28880</v>
      </c>
      <c r="T53" s="7">
        <v>28997</v>
      </c>
      <c r="U53" s="7">
        <v>29090</v>
      </c>
      <c r="V53" s="7">
        <v>29224</v>
      </c>
      <c r="W53" s="7">
        <v>29337</v>
      </c>
      <c r="X53" s="7">
        <v>29593</v>
      </c>
      <c r="Y53" s="7">
        <v>29920</v>
      </c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>
        <v>29920</v>
      </c>
      <c r="BJ53" s="7">
        <v>29848</v>
      </c>
      <c r="BK53" s="7">
        <v>29951</v>
      </c>
      <c r="BL53" s="7">
        <v>30069</v>
      </c>
      <c r="BM53" s="7">
        <v>30199</v>
      </c>
      <c r="BN53" s="7">
        <v>30341</v>
      </c>
      <c r="BO53" s="7">
        <v>30482</v>
      </c>
      <c r="BP53" s="7">
        <v>30619</v>
      </c>
      <c r="BQ53" s="7">
        <v>30753</v>
      </c>
      <c r="BR53" s="7">
        <v>30884</v>
      </c>
      <c r="BS53" s="7">
        <v>31012</v>
      </c>
      <c r="BT53" s="7">
        <v>31138</v>
      </c>
      <c r="BU53" s="7">
        <v>31263</v>
      </c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>
        <v>29920</v>
      </c>
      <c r="CT53" s="7">
        <v>29687</v>
      </c>
      <c r="CU53" s="7">
        <v>29727</v>
      </c>
      <c r="CV53" s="7">
        <v>29775</v>
      </c>
      <c r="CW53" s="7">
        <v>29827</v>
      </c>
      <c r="CX53" s="7">
        <v>29883</v>
      </c>
      <c r="CY53" s="7">
        <v>29930</v>
      </c>
      <c r="CZ53" s="7">
        <v>29969</v>
      </c>
      <c r="DA53" s="7">
        <v>29999</v>
      </c>
      <c r="DB53" s="7">
        <v>30020</v>
      </c>
      <c r="DC53" s="7">
        <v>30032</v>
      </c>
      <c r="DD53" s="7">
        <v>30037</v>
      </c>
      <c r="DE53" s="7">
        <v>30036</v>
      </c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>
        <v>29920</v>
      </c>
      <c r="ED53" s="7">
        <v>30012</v>
      </c>
      <c r="EE53" s="7">
        <v>30206</v>
      </c>
      <c r="EF53" s="7">
        <v>30396</v>
      </c>
      <c r="EG53" s="7">
        <v>30603</v>
      </c>
      <c r="EH53" s="7">
        <v>30827</v>
      </c>
      <c r="EI53" s="7">
        <v>31052</v>
      </c>
      <c r="EJ53" s="7">
        <v>31278</v>
      </c>
      <c r="EK53" s="7">
        <v>31503</v>
      </c>
      <c r="EL53" s="7">
        <v>31728</v>
      </c>
      <c r="EM53" s="7">
        <v>31953</v>
      </c>
      <c r="EN53" s="7">
        <v>32178</v>
      </c>
      <c r="EO53" s="7">
        <v>32405</v>
      </c>
    </row>
    <row r="54" spans="1:145" x14ac:dyDescent="0.3">
      <c r="A54" s="6" t="s">
        <v>32</v>
      </c>
      <c r="B54" s="7">
        <v>5744</v>
      </c>
      <c r="C54" s="7">
        <v>5605</v>
      </c>
      <c r="D54" s="7">
        <v>5549</v>
      </c>
      <c r="E54" s="7">
        <v>5477</v>
      </c>
      <c r="F54" s="7">
        <v>5430</v>
      </c>
      <c r="G54" s="7">
        <v>5341</v>
      </c>
      <c r="H54" s="7">
        <v>5245</v>
      </c>
      <c r="I54" s="7">
        <v>5152</v>
      </c>
      <c r="J54" s="7">
        <v>5078</v>
      </c>
      <c r="K54" s="7">
        <v>5034</v>
      </c>
      <c r="L54" s="7">
        <v>5002</v>
      </c>
      <c r="M54" s="7">
        <v>5033</v>
      </c>
      <c r="N54" s="7">
        <v>5032</v>
      </c>
      <c r="O54" s="7">
        <v>5024</v>
      </c>
      <c r="P54" s="7">
        <v>4993</v>
      </c>
      <c r="Q54" s="7">
        <v>4991</v>
      </c>
      <c r="R54" s="7">
        <v>4980</v>
      </c>
      <c r="S54" s="7">
        <v>4908</v>
      </c>
      <c r="T54" s="7">
        <v>4902</v>
      </c>
      <c r="U54" s="7">
        <v>4771</v>
      </c>
      <c r="V54" s="7">
        <v>4663</v>
      </c>
      <c r="W54" s="7">
        <v>4588</v>
      </c>
      <c r="X54" s="7">
        <v>4572</v>
      </c>
      <c r="Y54" s="7">
        <v>4577</v>
      </c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>
        <v>4577</v>
      </c>
      <c r="BJ54" s="7">
        <v>4608</v>
      </c>
      <c r="BK54" s="7">
        <v>4602</v>
      </c>
      <c r="BL54" s="7">
        <v>4592</v>
      </c>
      <c r="BM54" s="7">
        <v>4577</v>
      </c>
      <c r="BN54" s="7">
        <v>4558</v>
      </c>
      <c r="BO54" s="7">
        <v>4540</v>
      </c>
      <c r="BP54" s="7">
        <v>4523</v>
      </c>
      <c r="BQ54" s="7">
        <v>4506</v>
      </c>
      <c r="BR54" s="7">
        <v>4489</v>
      </c>
      <c r="BS54" s="7">
        <v>4472</v>
      </c>
      <c r="BT54" s="7">
        <v>4457</v>
      </c>
      <c r="BU54" s="7">
        <v>4441</v>
      </c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>
        <v>4577</v>
      </c>
      <c r="CT54" s="7">
        <v>4566</v>
      </c>
      <c r="CU54" s="7">
        <v>4547</v>
      </c>
      <c r="CV54" s="7">
        <v>4523</v>
      </c>
      <c r="CW54" s="7">
        <v>4494</v>
      </c>
      <c r="CX54" s="7">
        <v>4460</v>
      </c>
      <c r="CY54" s="7">
        <v>4427</v>
      </c>
      <c r="CZ54" s="7">
        <v>4393</v>
      </c>
      <c r="DA54" s="7">
        <v>4360</v>
      </c>
      <c r="DB54" s="7">
        <v>4326</v>
      </c>
      <c r="DC54" s="7">
        <v>4292</v>
      </c>
      <c r="DD54" s="7">
        <v>4259</v>
      </c>
      <c r="DE54" s="7">
        <v>4226</v>
      </c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>
        <v>4577</v>
      </c>
      <c r="ED54" s="7">
        <v>4659</v>
      </c>
      <c r="EE54" s="7">
        <v>4675</v>
      </c>
      <c r="EF54" s="7">
        <v>4679</v>
      </c>
      <c r="EG54" s="7">
        <v>4678</v>
      </c>
      <c r="EH54" s="7">
        <v>4674</v>
      </c>
      <c r="EI54" s="7">
        <v>4670</v>
      </c>
      <c r="EJ54" s="7">
        <v>4667</v>
      </c>
      <c r="EK54" s="7">
        <v>4666</v>
      </c>
      <c r="EL54" s="7">
        <v>4664</v>
      </c>
      <c r="EM54" s="7">
        <v>4664</v>
      </c>
      <c r="EN54" s="7">
        <v>4664</v>
      </c>
      <c r="EO54" s="7">
        <v>4665</v>
      </c>
    </row>
    <row r="55" spans="1:145" x14ac:dyDescent="0.3">
      <c r="A55" s="6" t="s">
        <v>33</v>
      </c>
      <c r="B55" s="7">
        <v>1451</v>
      </c>
      <c r="C55" s="7">
        <v>1419</v>
      </c>
      <c r="D55" s="7">
        <v>1441</v>
      </c>
      <c r="E55" s="7">
        <v>1458</v>
      </c>
      <c r="F55" s="7">
        <v>1437</v>
      </c>
      <c r="G55" s="7">
        <v>1425</v>
      </c>
      <c r="H55" s="7">
        <v>1456</v>
      </c>
      <c r="I55" s="7">
        <v>1417</v>
      </c>
      <c r="J55" s="7">
        <v>1429</v>
      </c>
      <c r="K55" s="7">
        <v>1420</v>
      </c>
      <c r="L55" s="7">
        <v>1424</v>
      </c>
      <c r="M55" s="7">
        <v>1414</v>
      </c>
      <c r="N55" s="7">
        <v>1423</v>
      </c>
      <c r="O55" s="7">
        <v>1425</v>
      </c>
      <c r="P55" s="7">
        <v>1408</v>
      </c>
      <c r="Q55" s="7">
        <v>1406</v>
      </c>
      <c r="R55" s="7">
        <v>1404</v>
      </c>
      <c r="S55" s="7">
        <v>1398</v>
      </c>
      <c r="T55" s="7">
        <v>1399</v>
      </c>
      <c r="U55" s="7">
        <v>1357</v>
      </c>
      <c r="V55" s="7">
        <v>1325</v>
      </c>
      <c r="W55" s="7">
        <v>1325</v>
      </c>
      <c r="X55" s="7">
        <v>1315</v>
      </c>
      <c r="Y55" s="7">
        <v>1329</v>
      </c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>
        <v>1329</v>
      </c>
      <c r="BJ55" s="7">
        <v>1324</v>
      </c>
      <c r="BK55" s="7">
        <v>1330</v>
      </c>
      <c r="BL55" s="7">
        <v>1336</v>
      </c>
      <c r="BM55" s="7">
        <v>1343</v>
      </c>
      <c r="BN55" s="7">
        <v>1350</v>
      </c>
      <c r="BO55" s="7">
        <v>1357</v>
      </c>
      <c r="BP55" s="7">
        <v>1364</v>
      </c>
      <c r="BQ55" s="7">
        <v>1372</v>
      </c>
      <c r="BR55" s="7">
        <v>1380</v>
      </c>
      <c r="BS55" s="7">
        <v>1388</v>
      </c>
      <c r="BT55" s="7">
        <v>1396</v>
      </c>
      <c r="BU55" s="7">
        <v>1404</v>
      </c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>
        <v>1329</v>
      </c>
      <c r="CT55" s="7">
        <v>1320</v>
      </c>
      <c r="CU55" s="7">
        <v>1323</v>
      </c>
      <c r="CV55" s="7">
        <v>1326</v>
      </c>
      <c r="CW55" s="7">
        <v>1329</v>
      </c>
      <c r="CX55" s="7">
        <v>1332</v>
      </c>
      <c r="CY55" s="7">
        <v>1335</v>
      </c>
      <c r="CZ55" s="7">
        <v>1338</v>
      </c>
      <c r="DA55" s="7">
        <v>1341</v>
      </c>
      <c r="DB55" s="7">
        <v>1344</v>
      </c>
      <c r="DC55" s="7">
        <v>1347</v>
      </c>
      <c r="DD55" s="7">
        <v>1350</v>
      </c>
      <c r="DE55" s="7">
        <v>1352</v>
      </c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>
        <v>1329</v>
      </c>
      <c r="ED55" s="7">
        <v>1328</v>
      </c>
      <c r="EE55" s="7">
        <v>1337</v>
      </c>
      <c r="EF55" s="7">
        <v>1346</v>
      </c>
      <c r="EG55" s="7">
        <v>1356</v>
      </c>
      <c r="EH55" s="7">
        <v>1367</v>
      </c>
      <c r="EI55" s="7">
        <v>1378</v>
      </c>
      <c r="EJ55" s="7">
        <v>1389</v>
      </c>
      <c r="EK55" s="7">
        <v>1401</v>
      </c>
      <c r="EL55" s="7">
        <v>1413</v>
      </c>
      <c r="EM55" s="7">
        <v>1425</v>
      </c>
      <c r="EN55" s="7">
        <v>1437</v>
      </c>
      <c r="EO55" s="7">
        <v>1450</v>
      </c>
    </row>
    <row r="56" spans="1:145" x14ac:dyDescent="0.3">
      <c r="A56" s="6" t="s">
        <v>34</v>
      </c>
      <c r="B56" s="7">
        <v>39446</v>
      </c>
      <c r="C56" s="7">
        <v>39547</v>
      </c>
      <c r="D56" s="7">
        <v>39554</v>
      </c>
      <c r="E56" s="7">
        <v>39502</v>
      </c>
      <c r="F56" s="7">
        <v>39495</v>
      </c>
      <c r="G56" s="7">
        <v>39676</v>
      </c>
      <c r="H56" s="7">
        <v>39826</v>
      </c>
      <c r="I56" s="7">
        <v>40057</v>
      </c>
      <c r="J56" s="7">
        <v>40701</v>
      </c>
      <c r="K56" s="7">
        <v>41241</v>
      </c>
      <c r="L56" s="7">
        <v>41655</v>
      </c>
      <c r="M56" s="7">
        <v>42229</v>
      </c>
      <c r="N56" s="7">
        <v>42801</v>
      </c>
      <c r="O56" s="7">
        <v>43336</v>
      </c>
      <c r="P56" s="7">
        <v>43841</v>
      </c>
      <c r="Q56" s="7">
        <v>44219</v>
      </c>
      <c r="R56" s="7">
        <v>44313</v>
      </c>
      <c r="S56" s="7">
        <v>44576</v>
      </c>
      <c r="T56" s="7">
        <v>44645</v>
      </c>
      <c r="U56" s="7">
        <v>44785</v>
      </c>
      <c r="V56" s="7">
        <v>44999</v>
      </c>
      <c r="W56" s="7">
        <v>45065</v>
      </c>
      <c r="X56" s="7">
        <v>45509</v>
      </c>
      <c r="Y56" s="7">
        <v>45891</v>
      </c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>
        <v>45891</v>
      </c>
      <c r="BJ56" s="7">
        <v>45879</v>
      </c>
      <c r="BK56" s="7">
        <v>45979</v>
      </c>
      <c r="BL56" s="7">
        <v>46079</v>
      </c>
      <c r="BM56" s="7">
        <v>46178</v>
      </c>
      <c r="BN56" s="7">
        <v>46275</v>
      </c>
      <c r="BO56" s="7">
        <v>46373</v>
      </c>
      <c r="BP56" s="7">
        <v>46470</v>
      </c>
      <c r="BQ56" s="7">
        <v>46566</v>
      </c>
      <c r="BR56" s="7">
        <v>46661</v>
      </c>
      <c r="BS56" s="7">
        <v>46754</v>
      </c>
      <c r="BT56" s="7">
        <v>46847</v>
      </c>
      <c r="BU56" s="7">
        <v>46940</v>
      </c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>
        <v>45891</v>
      </c>
      <c r="CT56" s="7">
        <v>45610</v>
      </c>
      <c r="CU56" s="7">
        <v>45609</v>
      </c>
      <c r="CV56" s="7">
        <v>45599</v>
      </c>
      <c r="CW56" s="7">
        <v>45575</v>
      </c>
      <c r="CX56" s="7">
        <v>45538</v>
      </c>
      <c r="CY56" s="7">
        <v>45494</v>
      </c>
      <c r="CZ56" s="7">
        <v>45441</v>
      </c>
      <c r="DA56" s="7">
        <v>45379</v>
      </c>
      <c r="DB56" s="7">
        <v>45308</v>
      </c>
      <c r="DC56" s="7">
        <v>45229</v>
      </c>
      <c r="DD56" s="7">
        <v>45144</v>
      </c>
      <c r="DE56" s="7">
        <v>45052</v>
      </c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>
        <v>45891</v>
      </c>
      <c r="ED56" s="7">
        <v>46169</v>
      </c>
      <c r="EE56" s="7">
        <v>46423</v>
      </c>
      <c r="EF56" s="7">
        <v>46637</v>
      </c>
      <c r="EG56" s="7">
        <v>46855</v>
      </c>
      <c r="EH56" s="7">
        <v>47081</v>
      </c>
      <c r="EI56" s="7">
        <v>47312</v>
      </c>
      <c r="EJ56" s="7">
        <v>47548</v>
      </c>
      <c r="EK56" s="7">
        <v>47787</v>
      </c>
      <c r="EL56" s="7">
        <v>48029</v>
      </c>
      <c r="EM56" s="7">
        <v>48273</v>
      </c>
      <c r="EN56" s="7">
        <v>48521</v>
      </c>
      <c r="EO56" s="7">
        <v>48774</v>
      </c>
    </row>
    <row r="57" spans="1:145" x14ac:dyDescent="0.3">
      <c r="A57" s="6" t="s">
        <v>35</v>
      </c>
      <c r="B57" s="7">
        <v>73892</v>
      </c>
      <c r="C57" s="7">
        <v>74695</v>
      </c>
      <c r="D57" s="7">
        <v>75338</v>
      </c>
      <c r="E57" s="7">
        <v>75946</v>
      </c>
      <c r="F57" s="7">
        <v>76514</v>
      </c>
      <c r="G57" s="7">
        <v>76937</v>
      </c>
      <c r="H57" s="7">
        <v>77991</v>
      </c>
      <c r="I57" s="7">
        <v>78964</v>
      </c>
      <c r="J57" s="7">
        <v>80176</v>
      </c>
      <c r="K57" s="7">
        <v>81505</v>
      </c>
      <c r="L57" s="7">
        <v>82562</v>
      </c>
      <c r="M57" s="7">
        <v>83703</v>
      </c>
      <c r="N57" s="7">
        <v>85226</v>
      </c>
      <c r="O57" s="7">
        <v>86817</v>
      </c>
      <c r="P57" s="7">
        <v>88289</v>
      </c>
      <c r="Q57" s="7">
        <v>89974</v>
      </c>
      <c r="R57" s="7">
        <v>91011</v>
      </c>
      <c r="S57" s="7">
        <v>92174</v>
      </c>
      <c r="T57" s="7">
        <v>92828</v>
      </c>
      <c r="U57" s="7">
        <v>93679</v>
      </c>
      <c r="V57" s="7">
        <v>94441</v>
      </c>
      <c r="W57" s="7">
        <v>94915</v>
      </c>
      <c r="X57" s="7">
        <v>96088</v>
      </c>
      <c r="Y57" s="7">
        <v>97784</v>
      </c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>
        <v>97784</v>
      </c>
      <c r="BJ57" s="7">
        <v>97881</v>
      </c>
      <c r="BK57" s="7">
        <v>98481</v>
      </c>
      <c r="BL57" s="7">
        <v>99103</v>
      </c>
      <c r="BM57" s="7">
        <v>99745</v>
      </c>
      <c r="BN57" s="7">
        <v>100397</v>
      </c>
      <c r="BO57" s="7">
        <v>101051</v>
      </c>
      <c r="BP57" s="7">
        <v>101699</v>
      </c>
      <c r="BQ57" s="7">
        <v>102336</v>
      </c>
      <c r="BR57" s="7">
        <v>102960</v>
      </c>
      <c r="BS57" s="7">
        <v>103578</v>
      </c>
      <c r="BT57" s="7">
        <v>104190</v>
      </c>
      <c r="BU57" s="7">
        <v>104800</v>
      </c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>
        <v>97784</v>
      </c>
      <c r="CT57" s="7">
        <v>97061</v>
      </c>
      <c r="CU57" s="7">
        <v>97393</v>
      </c>
      <c r="CV57" s="7">
        <v>97727</v>
      </c>
      <c r="CW57" s="7">
        <v>98048</v>
      </c>
      <c r="CX57" s="7">
        <v>98355</v>
      </c>
      <c r="CY57" s="7">
        <v>98641</v>
      </c>
      <c r="CZ57" s="7">
        <v>98898</v>
      </c>
      <c r="DA57" s="7">
        <v>99126</v>
      </c>
      <c r="DB57" s="7">
        <v>99322</v>
      </c>
      <c r="DC57" s="7">
        <v>99494</v>
      </c>
      <c r="DD57" s="7">
        <v>99644</v>
      </c>
      <c r="DE57" s="7">
        <v>99773</v>
      </c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>
        <v>97784</v>
      </c>
      <c r="ED57" s="7">
        <v>98837</v>
      </c>
      <c r="EE57" s="7">
        <v>99884</v>
      </c>
      <c r="EF57" s="7">
        <v>100802</v>
      </c>
      <c r="EG57" s="7">
        <v>101755</v>
      </c>
      <c r="EH57" s="7">
        <v>102738</v>
      </c>
      <c r="EI57" s="7">
        <v>103741</v>
      </c>
      <c r="EJ57" s="7">
        <v>104753</v>
      </c>
      <c r="EK57" s="7">
        <v>105768</v>
      </c>
      <c r="EL57" s="7">
        <v>106780</v>
      </c>
      <c r="EM57" s="7">
        <v>107794</v>
      </c>
      <c r="EN57" s="7">
        <v>108815</v>
      </c>
      <c r="EO57" s="7">
        <v>109841</v>
      </c>
    </row>
    <row r="58" spans="1:145" x14ac:dyDescent="0.3">
      <c r="A58" s="6" t="s">
        <v>36</v>
      </c>
      <c r="B58" s="7">
        <v>3349</v>
      </c>
      <c r="C58" s="7">
        <v>3379</v>
      </c>
      <c r="D58" s="7">
        <v>3344</v>
      </c>
      <c r="E58" s="7">
        <v>3314</v>
      </c>
      <c r="F58" s="7">
        <v>3260</v>
      </c>
      <c r="G58" s="7">
        <v>3229</v>
      </c>
      <c r="H58" s="7">
        <v>3182</v>
      </c>
      <c r="I58" s="7">
        <v>3143</v>
      </c>
      <c r="J58" s="7">
        <v>3065</v>
      </c>
      <c r="K58" s="7">
        <v>3031</v>
      </c>
      <c r="L58" s="7">
        <v>2999</v>
      </c>
      <c r="M58" s="7">
        <v>3000</v>
      </c>
      <c r="N58" s="7">
        <v>3010</v>
      </c>
      <c r="O58" s="7">
        <v>3018</v>
      </c>
      <c r="P58" s="7">
        <v>3011</v>
      </c>
      <c r="Q58" s="7">
        <v>3008</v>
      </c>
      <c r="R58" s="7">
        <v>3023</v>
      </c>
      <c r="S58" s="7">
        <v>3065</v>
      </c>
      <c r="T58" s="7">
        <v>3052</v>
      </c>
      <c r="U58" s="7">
        <v>3038</v>
      </c>
      <c r="V58" s="7">
        <v>3011</v>
      </c>
      <c r="W58" s="7">
        <v>2991</v>
      </c>
      <c r="X58" s="7">
        <v>2951</v>
      </c>
      <c r="Y58" s="7">
        <v>2949</v>
      </c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>
        <v>2949</v>
      </c>
      <c r="BJ58" s="7">
        <v>2901</v>
      </c>
      <c r="BK58" s="7">
        <v>2877</v>
      </c>
      <c r="BL58" s="7">
        <v>2859</v>
      </c>
      <c r="BM58" s="7">
        <v>2845</v>
      </c>
      <c r="BN58" s="7">
        <v>2833</v>
      </c>
      <c r="BO58" s="7">
        <v>2823</v>
      </c>
      <c r="BP58" s="7">
        <v>2813</v>
      </c>
      <c r="BQ58" s="7">
        <v>2803</v>
      </c>
      <c r="BR58" s="7">
        <v>2793</v>
      </c>
      <c r="BS58" s="7">
        <v>2784</v>
      </c>
      <c r="BT58" s="7">
        <v>2775</v>
      </c>
      <c r="BU58" s="7">
        <v>2765</v>
      </c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>
        <v>2949</v>
      </c>
      <c r="CT58" s="7">
        <v>2881</v>
      </c>
      <c r="CU58" s="7">
        <v>2851</v>
      </c>
      <c r="CV58" s="7">
        <v>2825</v>
      </c>
      <c r="CW58" s="7">
        <v>2803</v>
      </c>
      <c r="CX58" s="7">
        <v>2783</v>
      </c>
      <c r="CY58" s="7">
        <v>2764</v>
      </c>
      <c r="CZ58" s="7">
        <v>2744</v>
      </c>
      <c r="DA58" s="7">
        <v>2724</v>
      </c>
      <c r="DB58" s="7">
        <v>2704</v>
      </c>
      <c r="DC58" s="7">
        <v>2685</v>
      </c>
      <c r="DD58" s="7">
        <v>2664</v>
      </c>
      <c r="DE58" s="7">
        <v>2644</v>
      </c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>
        <v>2949</v>
      </c>
      <c r="ED58" s="7">
        <v>2922</v>
      </c>
      <c r="EE58" s="7">
        <v>2910</v>
      </c>
      <c r="EF58" s="7">
        <v>2899</v>
      </c>
      <c r="EG58" s="7">
        <v>2892</v>
      </c>
      <c r="EH58" s="7">
        <v>2890</v>
      </c>
      <c r="EI58" s="7">
        <v>2888</v>
      </c>
      <c r="EJ58" s="7">
        <v>2887</v>
      </c>
      <c r="EK58" s="7">
        <v>2886</v>
      </c>
      <c r="EL58" s="7">
        <v>2885</v>
      </c>
      <c r="EM58" s="7">
        <v>2885</v>
      </c>
      <c r="EN58" s="7">
        <v>2885</v>
      </c>
      <c r="EO58" s="7">
        <v>2885</v>
      </c>
    </row>
    <row r="59" spans="1:145" x14ac:dyDescent="0.3">
      <c r="A59" s="6" t="s">
        <v>37</v>
      </c>
      <c r="B59" s="7">
        <v>19727</v>
      </c>
      <c r="C59" s="7">
        <v>20096</v>
      </c>
      <c r="D59" s="7">
        <v>20575</v>
      </c>
      <c r="E59" s="7">
        <v>21018</v>
      </c>
      <c r="F59" s="7">
        <v>21522</v>
      </c>
      <c r="G59" s="7">
        <v>22020</v>
      </c>
      <c r="H59" s="7">
        <v>22496</v>
      </c>
      <c r="I59" s="7">
        <v>23018</v>
      </c>
      <c r="J59" s="7">
        <v>23705</v>
      </c>
      <c r="K59" s="7">
        <v>24432</v>
      </c>
      <c r="L59" s="7">
        <v>24993</v>
      </c>
      <c r="M59" s="7">
        <v>25602</v>
      </c>
      <c r="N59" s="7">
        <v>26210</v>
      </c>
      <c r="O59" s="7">
        <v>26831</v>
      </c>
      <c r="P59" s="7">
        <v>27346</v>
      </c>
      <c r="Q59" s="7">
        <v>27858</v>
      </c>
      <c r="R59" s="7">
        <v>28380</v>
      </c>
      <c r="S59" s="7">
        <v>28821</v>
      </c>
      <c r="T59" s="7">
        <v>29071</v>
      </c>
      <c r="U59" s="7">
        <v>29275</v>
      </c>
      <c r="V59" s="7">
        <v>29553</v>
      </c>
      <c r="W59" s="7">
        <v>29594</v>
      </c>
      <c r="X59" s="7">
        <v>29816</v>
      </c>
      <c r="Y59" s="7">
        <v>29989</v>
      </c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>
        <v>29989</v>
      </c>
      <c r="BJ59" s="7">
        <v>30126</v>
      </c>
      <c r="BK59" s="7">
        <v>30257</v>
      </c>
      <c r="BL59" s="7">
        <v>30406</v>
      </c>
      <c r="BM59" s="7">
        <v>30572</v>
      </c>
      <c r="BN59" s="7">
        <v>30754</v>
      </c>
      <c r="BO59" s="7">
        <v>30933</v>
      </c>
      <c r="BP59" s="7">
        <v>31107</v>
      </c>
      <c r="BQ59" s="7">
        <v>31278</v>
      </c>
      <c r="BR59" s="7">
        <v>31447</v>
      </c>
      <c r="BS59" s="7">
        <v>31614</v>
      </c>
      <c r="BT59" s="7">
        <v>31782</v>
      </c>
      <c r="BU59" s="7">
        <v>31951</v>
      </c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>
        <v>29989</v>
      </c>
      <c r="CT59" s="7">
        <v>29947</v>
      </c>
      <c r="CU59" s="7">
        <v>30010</v>
      </c>
      <c r="CV59" s="7">
        <v>30085</v>
      </c>
      <c r="CW59" s="7">
        <v>30169</v>
      </c>
      <c r="CX59" s="7">
        <v>30261</v>
      </c>
      <c r="CY59" s="7">
        <v>30343</v>
      </c>
      <c r="CZ59" s="7">
        <v>30413</v>
      </c>
      <c r="DA59" s="7">
        <v>30472</v>
      </c>
      <c r="DB59" s="7">
        <v>30523</v>
      </c>
      <c r="DC59" s="7">
        <v>30566</v>
      </c>
      <c r="DD59" s="7">
        <v>30603</v>
      </c>
      <c r="DE59" s="7">
        <v>30635</v>
      </c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>
        <v>29989</v>
      </c>
      <c r="ED59" s="7">
        <v>30312</v>
      </c>
      <c r="EE59" s="7">
        <v>30540</v>
      </c>
      <c r="EF59" s="7">
        <v>30765</v>
      </c>
      <c r="EG59" s="7">
        <v>31011</v>
      </c>
      <c r="EH59" s="7">
        <v>31279</v>
      </c>
      <c r="EI59" s="7">
        <v>31546</v>
      </c>
      <c r="EJ59" s="7">
        <v>31813</v>
      </c>
      <c r="EK59" s="7">
        <v>32081</v>
      </c>
      <c r="EL59" s="7">
        <v>32348</v>
      </c>
      <c r="EM59" s="7">
        <v>32617</v>
      </c>
      <c r="EN59" s="7">
        <v>32890</v>
      </c>
      <c r="EO59" s="7">
        <v>33166</v>
      </c>
    </row>
    <row r="60" spans="1:145" x14ac:dyDescent="0.3">
      <c r="A60" s="6" t="s">
        <v>38</v>
      </c>
      <c r="B60" s="7">
        <v>2978</v>
      </c>
      <c r="C60" s="7">
        <v>2968</v>
      </c>
      <c r="D60" s="7">
        <v>3026</v>
      </c>
      <c r="E60" s="7">
        <v>3038</v>
      </c>
      <c r="F60" s="7">
        <v>3055</v>
      </c>
      <c r="G60" s="7">
        <v>3050</v>
      </c>
      <c r="H60" s="7">
        <v>3099</v>
      </c>
      <c r="I60" s="7">
        <v>3142</v>
      </c>
      <c r="J60" s="7">
        <v>3174</v>
      </c>
      <c r="K60" s="7">
        <v>3183</v>
      </c>
      <c r="L60" s="7">
        <v>3196</v>
      </c>
      <c r="M60" s="7">
        <v>3249</v>
      </c>
      <c r="N60" s="7">
        <v>3289</v>
      </c>
      <c r="O60" s="7">
        <v>3339</v>
      </c>
      <c r="P60" s="7">
        <v>3377</v>
      </c>
      <c r="Q60" s="7">
        <v>3466</v>
      </c>
      <c r="R60" s="7">
        <v>3518</v>
      </c>
      <c r="S60" s="7">
        <v>3547</v>
      </c>
      <c r="T60" s="7">
        <v>3557</v>
      </c>
      <c r="U60" s="7">
        <v>3539</v>
      </c>
      <c r="V60" s="7">
        <v>3509</v>
      </c>
      <c r="W60" s="7">
        <v>3522</v>
      </c>
      <c r="X60" s="7">
        <v>3518</v>
      </c>
      <c r="Y60" s="7">
        <v>3654</v>
      </c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>
        <v>3654</v>
      </c>
      <c r="BJ60" s="7">
        <v>3620</v>
      </c>
      <c r="BK60" s="7">
        <v>3655</v>
      </c>
      <c r="BL60" s="7">
        <v>3687</v>
      </c>
      <c r="BM60" s="7">
        <v>3718</v>
      </c>
      <c r="BN60" s="7">
        <v>3748</v>
      </c>
      <c r="BO60" s="7">
        <v>3777</v>
      </c>
      <c r="BP60" s="7">
        <v>3805</v>
      </c>
      <c r="BQ60" s="7">
        <v>3831</v>
      </c>
      <c r="BR60" s="7">
        <v>3858</v>
      </c>
      <c r="BS60" s="7">
        <v>3884</v>
      </c>
      <c r="BT60" s="7">
        <v>3909</v>
      </c>
      <c r="BU60" s="7">
        <v>3934</v>
      </c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>
        <v>3654</v>
      </c>
      <c r="CT60" s="7">
        <v>3586</v>
      </c>
      <c r="CU60" s="7">
        <v>3609</v>
      </c>
      <c r="CV60" s="7">
        <v>3630</v>
      </c>
      <c r="CW60" s="7">
        <v>3649</v>
      </c>
      <c r="CX60" s="7">
        <v>3666</v>
      </c>
      <c r="CY60" s="7">
        <v>3680</v>
      </c>
      <c r="CZ60" s="7">
        <v>3693</v>
      </c>
      <c r="DA60" s="7">
        <v>3705</v>
      </c>
      <c r="DB60" s="7">
        <v>3715</v>
      </c>
      <c r="DC60" s="7">
        <v>3724</v>
      </c>
      <c r="DD60" s="7">
        <v>3733</v>
      </c>
      <c r="DE60" s="7">
        <v>3740</v>
      </c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>
        <v>3654</v>
      </c>
      <c r="ED60" s="7">
        <v>3662</v>
      </c>
      <c r="EE60" s="7">
        <v>3715</v>
      </c>
      <c r="EF60" s="7">
        <v>3759</v>
      </c>
      <c r="EG60" s="7">
        <v>3803</v>
      </c>
      <c r="EH60" s="7">
        <v>3845</v>
      </c>
      <c r="EI60" s="7">
        <v>3886</v>
      </c>
      <c r="EJ60" s="7">
        <v>3927</v>
      </c>
      <c r="EK60" s="7">
        <v>3968</v>
      </c>
      <c r="EL60" s="7">
        <v>4009</v>
      </c>
      <c r="EM60" s="7">
        <v>4049</v>
      </c>
      <c r="EN60" s="7">
        <v>4090</v>
      </c>
      <c r="EO60" s="7">
        <v>4130</v>
      </c>
    </row>
    <row r="61" spans="1:145" x14ac:dyDescent="0.3">
      <c r="A61" s="6" t="s">
        <v>39</v>
      </c>
      <c r="B61" s="7">
        <v>3823</v>
      </c>
      <c r="C61" s="7">
        <v>3787</v>
      </c>
      <c r="D61" s="7">
        <v>3747</v>
      </c>
      <c r="E61" s="7">
        <v>3680</v>
      </c>
      <c r="F61" s="7">
        <v>3676</v>
      </c>
      <c r="G61" s="7">
        <v>3626</v>
      </c>
      <c r="H61" s="7">
        <v>3591</v>
      </c>
      <c r="I61" s="7">
        <v>3515</v>
      </c>
      <c r="J61" s="7">
        <v>3530</v>
      </c>
      <c r="K61" s="7">
        <v>3508</v>
      </c>
      <c r="L61" s="7">
        <v>3502</v>
      </c>
      <c r="M61" s="7">
        <v>3523</v>
      </c>
      <c r="N61" s="7">
        <v>3511</v>
      </c>
      <c r="O61" s="7">
        <v>3570</v>
      </c>
      <c r="P61" s="7">
        <v>3577</v>
      </c>
      <c r="Q61" s="7">
        <v>3549</v>
      </c>
      <c r="R61" s="7">
        <v>3536</v>
      </c>
      <c r="S61" s="7">
        <v>3590</v>
      </c>
      <c r="T61" s="7">
        <v>3593</v>
      </c>
      <c r="U61" s="7">
        <v>3553</v>
      </c>
      <c r="V61" s="7">
        <v>3507</v>
      </c>
      <c r="W61" s="7">
        <v>3468</v>
      </c>
      <c r="X61" s="7">
        <v>3384</v>
      </c>
      <c r="Y61" s="7">
        <v>3381</v>
      </c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>
        <v>3381</v>
      </c>
      <c r="BJ61" s="7">
        <v>3324</v>
      </c>
      <c r="BK61" s="7">
        <v>3299</v>
      </c>
      <c r="BL61" s="7">
        <v>3283</v>
      </c>
      <c r="BM61" s="7">
        <v>3274</v>
      </c>
      <c r="BN61" s="7">
        <v>3273</v>
      </c>
      <c r="BO61" s="7">
        <v>3273</v>
      </c>
      <c r="BP61" s="7">
        <v>3273</v>
      </c>
      <c r="BQ61" s="7">
        <v>3273</v>
      </c>
      <c r="BR61" s="7">
        <v>3272</v>
      </c>
      <c r="BS61" s="7">
        <v>3272</v>
      </c>
      <c r="BT61" s="7">
        <v>3271</v>
      </c>
      <c r="BU61" s="7">
        <v>3270</v>
      </c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>
        <v>3381</v>
      </c>
      <c r="CT61" s="7">
        <v>3299</v>
      </c>
      <c r="CU61" s="7">
        <v>3266</v>
      </c>
      <c r="CV61" s="7">
        <v>3241</v>
      </c>
      <c r="CW61" s="7">
        <v>3223</v>
      </c>
      <c r="CX61" s="7">
        <v>3212</v>
      </c>
      <c r="CY61" s="7">
        <v>3200</v>
      </c>
      <c r="CZ61" s="7">
        <v>3188</v>
      </c>
      <c r="DA61" s="7">
        <v>3176</v>
      </c>
      <c r="DB61" s="7">
        <v>3163</v>
      </c>
      <c r="DC61" s="7">
        <v>3150</v>
      </c>
      <c r="DD61" s="7">
        <v>3136</v>
      </c>
      <c r="DE61" s="7">
        <v>3121</v>
      </c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>
        <v>3381</v>
      </c>
      <c r="ED61" s="7">
        <v>3353</v>
      </c>
      <c r="EE61" s="7">
        <v>3342</v>
      </c>
      <c r="EF61" s="7">
        <v>3335</v>
      </c>
      <c r="EG61" s="7">
        <v>3336</v>
      </c>
      <c r="EH61" s="7">
        <v>3345</v>
      </c>
      <c r="EI61" s="7">
        <v>3356</v>
      </c>
      <c r="EJ61" s="7">
        <v>3367</v>
      </c>
      <c r="EK61" s="7">
        <v>3378</v>
      </c>
      <c r="EL61" s="7">
        <v>3389</v>
      </c>
      <c r="EM61" s="7">
        <v>3400</v>
      </c>
      <c r="EN61" s="7">
        <v>3412</v>
      </c>
      <c r="EO61" s="7">
        <v>3423</v>
      </c>
    </row>
    <row r="62" spans="1:145" x14ac:dyDescent="0.3">
      <c r="A62" s="6" t="s">
        <v>40</v>
      </c>
      <c r="B62" s="7">
        <v>1833</v>
      </c>
      <c r="C62" s="7">
        <v>1827</v>
      </c>
      <c r="D62" s="7">
        <v>1807</v>
      </c>
      <c r="E62" s="7">
        <v>1781</v>
      </c>
      <c r="F62" s="7">
        <v>1803</v>
      </c>
      <c r="G62" s="7">
        <v>1783</v>
      </c>
      <c r="H62" s="7">
        <v>1733</v>
      </c>
      <c r="I62" s="7">
        <v>1715</v>
      </c>
      <c r="J62" s="7">
        <v>1695</v>
      </c>
      <c r="K62" s="7">
        <v>1687</v>
      </c>
      <c r="L62" s="7">
        <v>1682</v>
      </c>
      <c r="M62" s="7">
        <v>1689</v>
      </c>
      <c r="N62" s="7">
        <v>1712</v>
      </c>
      <c r="O62" s="7">
        <v>1714</v>
      </c>
      <c r="P62" s="7">
        <v>1715</v>
      </c>
      <c r="Q62" s="7">
        <v>1738</v>
      </c>
      <c r="R62" s="7">
        <v>1764</v>
      </c>
      <c r="S62" s="7">
        <v>1787</v>
      </c>
      <c r="T62" s="7">
        <v>1778</v>
      </c>
      <c r="U62" s="7">
        <v>1764</v>
      </c>
      <c r="V62" s="7">
        <v>1781</v>
      </c>
      <c r="W62" s="7">
        <v>1777</v>
      </c>
      <c r="X62" s="7">
        <v>1766</v>
      </c>
      <c r="Y62" s="7">
        <v>1775</v>
      </c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>
        <v>1775</v>
      </c>
      <c r="BJ62" s="7">
        <v>1786</v>
      </c>
      <c r="BK62" s="7">
        <v>1792</v>
      </c>
      <c r="BL62" s="7">
        <v>1801</v>
      </c>
      <c r="BM62" s="7">
        <v>1814</v>
      </c>
      <c r="BN62" s="7">
        <v>1828</v>
      </c>
      <c r="BO62" s="7">
        <v>1843</v>
      </c>
      <c r="BP62" s="7">
        <v>1858</v>
      </c>
      <c r="BQ62" s="7">
        <v>1873</v>
      </c>
      <c r="BR62" s="7">
        <v>1888</v>
      </c>
      <c r="BS62" s="7">
        <v>1903</v>
      </c>
      <c r="BT62" s="7">
        <v>1917</v>
      </c>
      <c r="BU62" s="7">
        <v>1931</v>
      </c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>
        <v>1775</v>
      </c>
      <c r="CT62" s="7">
        <v>1765</v>
      </c>
      <c r="CU62" s="7">
        <v>1764</v>
      </c>
      <c r="CV62" s="7">
        <v>1767</v>
      </c>
      <c r="CW62" s="7">
        <v>1771</v>
      </c>
      <c r="CX62" s="7">
        <v>1777</v>
      </c>
      <c r="CY62" s="7">
        <v>1784</v>
      </c>
      <c r="CZ62" s="7">
        <v>1790</v>
      </c>
      <c r="DA62" s="7">
        <v>1796</v>
      </c>
      <c r="DB62" s="7">
        <v>1802</v>
      </c>
      <c r="DC62" s="7">
        <v>1807</v>
      </c>
      <c r="DD62" s="7">
        <v>1812</v>
      </c>
      <c r="DE62" s="7">
        <v>1816</v>
      </c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>
        <v>1775</v>
      </c>
      <c r="ED62" s="7">
        <v>1812</v>
      </c>
      <c r="EE62" s="7">
        <v>1831</v>
      </c>
      <c r="EF62" s="7">
        <v>1847</v>
      </c>
      <c r="EG62" s="7">
        <v>1867</v>
      </c>
      <c r="EH62" s="7">
        <v>1890</v>
      </c>
      <c r="EI62" s="7">
        <v>1914</v>
      </c>
      <c r="EJ62" s="7">
        <v>1938</v>
      </c>
      <c r="EK62" s="7">
        <v>1962</v>
      </c>
      <c r="EL62" s="7">
        <v>1986</v>
      </c>
      <c r="EM62" s="7">
        <v>2010</v>
      </c>
      <c r="EN62" s="7">
        <v>2033</v>
      </c>
      <c r="EO62" s="7">
        <v>2057</v>
      </c>
    </row>
    <row r="63" spans="1:145" x14ac:dyDescent="0.3">
      <c r="A63" s="6" t="s">
        <v>41</v>
      </c>
      <c r="B63" s="7">
        <v>13235</v>
      </c>
      <c r="C63" s="7">
        <v>13382</v>
      </c>
      <c r="D63" s="7">
        <v>13654</v>
      </c>
      <c r="E63" s="7">
        <v>13725</v>
      </c>
      <c r="F63" s="7">
        <v>13867</v>
      </c>
      <c r="G63" s="7">
        <v>13942</v>
      </c>
      <c r="H63" s="7">
        <v>14049</v>
      </c>
      <c r="I63" s="7">
        <v>14246</v>
      </c>
      <c r="J63" s="7">
        <v>14644</v>
      </c>
      <c r="K63" s="7">
        <v>14829</v>
      </c>
      <c r="L63" s="7">
        <v>14982</v>
      </c>
      <c r="M63" s="7">
        <v>15310</v>
      </c>
      <c r="N63" s="7">
        <v>15593</v>
      </c>
      <c r="O63" s="7">
        <v>15951</v>
      </c>
      <c r="P63" s="7">
        <v>16172</v>
      </c>
      <c r="Q63" s="7">
        <v>16398</v>
      </c>
      <c r="R63" s="7">
        <v>16586</v>
      </c>
      <c r="S63" s="7">
        <v>16847</v>
      </c>
      <c r="T63" s="7">
        <v>17072</v>
      </c>
      <c r="U63" s="7">
        <v>17173</v>
      </c>
      <c r="V63" s="7">
        <v>17390</v>
      </c>
      <c r="W63" s="7">
        <v>17591</v>
      </c>
      <c r="X63" s="7">
        <v>17754</v>
      </c>
      <c r="Y63" s="7">
        <v>17945</v>
      </c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>
        <v>17945</v>
      </c>
      <c r="BJ63" s="7">
        <v>17981</v>
      </c>
      <c r="BK63" s="7">
        <v>18087</v>
      </c>
      <c r="BL63" s="7">
        <v>18209</v>
      </c>
      <c r="BM63" s="7">
        <v>18344</v>
      </c>
      <c r="BN63" s="7">
        <v>18492</v>
      </c>
      <c r="BO63" s="7">
        <v>18639</v>
      </c>
      <c r="BP63" s="7">
        <v>18784</v>
      </c>
      <c r="BQ63" s="7">
        <v>18927</v>
      </c>
      <c r="BR63" s="7">
        <v>19069</v>
      </c>
      <c r="BS63" s="7">
        <v>19210</v>
      </c>
      <c r="BT63" s="7">
        <v>19349</v>
      </c>
      <c r="BU63" s="7">
        <v>19487</v>
      </c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>
        <v>17945</v>
      </c>
      <c r="CT63" s="7">
        <v>17875</v>
      </c>
      <c r="CU63" s="7">
        <v>17942</v>
      </c>
      <c r="CV63" s="7">
        <v>18019</v>
      </c>
      <c r="CW63" s="7">
        <v>18106</v>
      </c>
      <c r="CX63" s="7">
        <v>18200</v>
      </c>
      <c r="CY63" s="7">
        <v>18288</v>
      </c>
      <c r="CZ63" s="7">
        <v>18371</v>
      </c>
      <c r="DA63" s="7">
        <v>18448</v>
      </c>
      <c r="DB63" s="7">
        <v>18519</v>
      </c>
      <c r="DC63" s="7">
        <v>18586</v>
      </c>
      <c r="DD63" s="7">
        <v>18648</v>
      </c>
      <c r="DE63" s="7">
        <v>18705</v>
      </c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>
        <v>17945</v>
      </c>
      <c r="ED63" s="7">
        <v>18095</v>
      </c>
      <c r="EE63" s="7">
        <v>18261</v>
      </c>
      <c r="EF63" s="7">
        <v>18429</v>
      </c>
      <c r="EG63" s="7">
        <v>18613</v>
      </c>
      <c r="EH63" s="7">
        <v>18813</v>
      </c>
      <c r="EI63" s="7">
        <v>19016</v>
      </c>
      <c r="EJ63" s="7">
        <v>19219</v>
      </c>
      <c r="EK63" s="7">
        <v>19422</v>
      </c>
      <c r="EL63" s="7">
        <v>19626</v>
      </c>
      <c r="EM63" s="7">
        <v>19831</v>
      </c>
      <c r="EN63" s="7">
        <v>20037</v>
      </c>
      <c r="EO63" s="7">
        <v>20244</v>
      </c>
    </row>
    <row r="64" spans="1:145" x14ac:dyDescent="0.3">
      <c r="A64" s="6" t="s">
        <v>42</v>
      </c>
      <c r="B64" s="7">
        <v>4406</v>
      </c>
      <c r="C64" s="7">
        <v>4446</v>
      </c>
      <c r="D64" s="7">
        <v>4460</v>
      </c>
      <c r="E64" s="7">
        <v>4439</v>
      </c>
      <c r="F64" s="7">
        <v>4487</v>
      </c>
      <c r="G64" s="7">
        <v>4451</v>
      </c>
      <c r="H64" s="7">
        <v>4391</v>
      </c>
      <c r="I64" s="7">
        <v>4389</v>
      </c>
      <c r="J64" s="7">
        <v>4390</v>
      </c>
      <c r="K64" s="7">
        <v>4417</v>
      </c>
      <c r="L64" s="7">
        <v>4571</v>
      </c>
      <c r="M64" s="7">
        <v>4680</v>
      </c>
      <c r="N64" s="7">
        <v>4792</v>
      </c>
      <c r="O64" s="7">
        <v>4838</v>
      </c>
      <c r="P64" s="7">
        <v>4924</v>
      </c>
      <c r="Q64" s="7">
        <v>5012</v>
      </c>
      <c r="R64" s="7">
        <v>5118</v>
      </c>
      <c r="S64" s="7">
        <v>5156</v>
      </c>
      <c r="T64" s="7">
        <v>5189</v>
      </c>
      <c r="U64" s="7">
        <v>5212</v>
      </c>
      <c r="V64" s="7">
        <v>5236</v>
      </c>
      <c r="W64" s="7">
        <v>5276</v>
      </c>
      <c r="X64" s="7">
        <v>5283</v>
      </c>
      <c r="Y64" s="7">
        <v>5297</v>
      </c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>
        <v>5297</v>
      </c>
      <c r="BJ64" s="7">
        <v>5279</v>
      </c>
      <c r="BK64" s="7">
        <v>5267</v>
      </c>
      <c r="BL64" s="7">
        <v>5260</v>
      </c>
      <c r="BM64" s="7">
        <v>5259</v>
      </c>
      <c r="BN64" s="7">
        <v>5263</v>
      </c>
      <c r="BO64" s="7">
        <v>5268</v>
      </c>
      <c r="BP64" s="7">
        <v>5273</v>
      </c>
      <c r="BQ64" s="7">
        <v>5278</v>
      </c>
      <c r="BR64" s="7">
        <v>5283</v>
      </c>
      <c r="BS64" s="7">
        <v>5289</v>
      </c>
      <c r="BT64" s="7">
        <v>5294</v>
      </c>
      <c r="BU64" s="7">
        <v>5299</v>
      </c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>
        <v>5297</v>
      </c>
      <c r="CT64" s="7">
        <v>5235</v>
      </c>
      <c r="CU64" s="7">
        <v>5209</v>
      </c>
      <c r="CV64" s="7">
        <v>5189</v>
      </c>
      <c r="CW64" s="7">
        <v>5172</v>
      </c>
      <c r="CX64" s="7">
        <v>5159</v>
      </c>
      <c r="CY64" s="7">
        <v>5146</v>
      </c>
      <c r="CZ64" s="7">
        <v>5133</v>
      </c>
      <c r="DA64" s="7">
        <v>5118</v>
      </c>
      <c r="DB64" s="7">
        <v>5103</v>
      </c>
      <c r="DC64" s="7">
        <v>5086</v>
      </c>
      <c r="DD64" s="7">
        <v>5069</v>
      </c>
      <c r="DE64" s="7">
        <v>5051</v>
      </c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>
        <v>5297</v>
      </c>
      <c r="ED64" s="7">
        <v>5331</v>
      </c>
      <c r="EE64" s="7">
        <v>5342</v>
      </c>
      <c r="EF64" s="7">
        <v>5350</v>
      </c>
      <c r="EG64" s="7">
        <v>5364</v>
      </c>
      <c r="EH64" s="7">
        <v>5384</v>
      </c>
      <c r="EI64" s="7">
        <v>5405</v>
      </c>
      <c r="EJ64" s="7">
        <v>5427</v>
      </c>
      <c r="EK64" s="7">
        <v>5450</v>
      </c>
      <c r="EL64" s="7">
        <v>5474</v>
      </c>
      <c r="EM64" s="7">
        <v>5497</v>
      </c>
      <c r="EN64" s="7">
        <v>5522</v>
      </c>
      <c r="EO64" s="7">
        <v>5546</v>
      </c>
    </row>
    <row r="65" spans="1:145" x14ac:dyDescent="0.3">
      <c r="A65" s="6" t="s">
        <v>43</v>
      </c>
      <c r="B65" s="7">
        <v>2527</v>
      </c>
      <c r="C65" s="7">
        <v>2522</v>
      </c>
      <c r="D65" s="7">
        <v>2515</v>
      </c>
      <c r="E65" s="7">
        <v>2519</v>
      </c>
      <c r="F65" s="7">
        <v>2533</v>
      </c>
      <c r="G65" s="7">
        <v>2527</v>
      </c>
      <c r="H65" s="7">
        <v>2485</v>
      </c>
      <c r="I65" s="7">
        <v>2520</v>
      </c>
      <c r="J65" s="7">
        <v>2569</v>
      </c>
      <c r="K65" s="7">
        <v>2576</v>
      </c>
      <c r="L65" s="7">
        <v>2738</v>
      </c>
      <c r="M65" s="7">
        <v>2789</v>
      </c>
      <c r="N65" s="7">
        <v>2776</v>
      </c>
      <c r="O65" s="7">
        <v>2833</v>
      </c>
      <c r="P65" s="7">
        <v>2833</v>
      </c>
      <c r="Q65" s="7">
        <v>2856</v>
      </c>
      <c r="R65" s="7">
        <v>2858</v>
      </c>
      <c r="S65" s="7">
        <v>2884</v>
      </c>
      <c r="T65" s="7">
        <v>2902</v>
      </c>
      <c r="U65" s="7">
        <v>2887</v>
      </c>
      <c r="V65" s="7">
        <v>2870</v>
      </c>
      <c r="W65" s="7">
        <v>2860</v>
      </c>
      <c r="X65" s="7">
        <v>2889</v>
      </c>
      <c r="Y65" s="7">
        <v>2856</v>
      </c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>
        <v>2856</v>
      </c>
      <c r="BJ65" s="7">
        <v>2976</v>
      </c>
      <c r="BK65" s="7">
        <v>3008</v>
      </c>
      <c r="BL65" s="7">
        <v>3038</v>
      </c>
      <c r="BM65" s="7">
        <v>3064</v>
      </c>
      <c r="BN65" s="7">
        <v>3089</v>
      </c>
      <c r="BO65" s="7">
        <v>3113</v>
      </c>
      <c r="BP65" s="7">
        <v>3136</v>
      </c>
      <c r="BQ65" s="7">
        <v>3159</v>
      </c>
      <c r="BR65" s="7">
        <v>3180</v>
      </c>
      <c r="BS65" s="7">
        <v>3202</v>
      </c>
      <c r="BT65" s="7">
        <v>3222</v>
      </c>
      <c r="BU65" s="7">
        <v>3242</v>
      </c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>
        <v>2856</v>
      </c>
      <c r="CT65" s="7">
        <v>2959</v>
      </c>
      <c r="CU65" s="7">
        <v>2984</v>
      </c>
      <c r="CV65" s="7">
        <v>3006</v>
      </c>
      <c r="CW65" s="7">
        <v>3024</v>
      </c>
      <c r="CX65" s="7">
        <v>3039</v>
      </c>
      <c r="CY65" s="7">
        <v>3053</v>
      </c>
      <c r="CZ65" s="7">
        <v>3065</v>
      </c>
      <c r="DA65" s="7">
        <v>3076</v>
      </c>
      <c r="DB65" s="7">
        <v>3086</v>
      </c>
      <c r="DC65" s="7">
        <v>3095</v>
      </c>
      <c r="DD65" s="7">
        <v>3103</v>
      </c>
      <c r="DE65" s="7">
        <v>3108</v>
      </c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>
        <v>2856</v>
      </c>
      <c r="ED65" s="7">
        <v>2995</v>
      </c>
      <c r="EE65" s="7">
        <v>3037</v>
      </c>
      <c r="EF65" s="7">
        <v>3074</v>
      </c>
      <c r="EG65" s="7">
        <v>3109</v>
      </c>
      <c r="EH65" s="7">
        <v>3142</v>
      </c>
      <c r="EI65" s="7">
        <v>3175</v>
      </c>
      <c r="EJ65" s="7">
        <v>3208</v>
      </c>
      <c r="EK65" s="7">
        <v>3241</v>
      </c>
      <c r="EL65" s="7">
        <v>3273</v>
      </c>
      <c r="EM65" s="7">
        <v>3305</v>
      </c>
      <c r="EN65" s="7">
        <v>3337</v>
      </c>
      <c r="EO65" s="7">
        <v>3368</v>
      </c>
    </row>
    <row r="66" spans="1:145" x14ac:dyDescent="0.3">
      <c r="A66" s="6" t="s">
        <v>44</v>
      </c>
      <c r="B66" s="7">
        <v>5409</v>
      </c>
      <c r="C66" s="7">
        <v>5428</v>
      </c>
      <c r="D66" s="7">
        <v>5430</v>
      </c>
      <c r="E66" s="7">
        <v>5462</v>
      </c>
      <c r="F66" s="7">
        <v>5472</v>
      </c>
      <c r="G66" s="7">
        <v>5448</v>
      </c>
      <c r="H66" s="7">
        <v>5360</v>
      </c>
      <c r="I66" s="7">
        <v>5367</v>
      </c>
      <c r="J66" s="7">
        <v>5402</v>
      </c>
      <c r="K66" s="7">
        <v>5444</v>
      </c>
      <c r="L66" s="7">
        <v>5477</v>
      </c>
      <c r="M66" s="7">
        <v>5520</v>
      </c>
      <c r="N66" s="7">
        <v>5593</v>
      </c>
      <c r="O66" s="7">
        <v>5651</v>
      </c>
      <c r="P66" s="7">
        <v>5687</v>
      </c>
      <c r="Q66" s="7">
        <v>5794</v>
      </c>
      <c r="R66" s="7">
        <v>5826</v>
      </c>
      <c r="S66" s="7">
        <v>5856</v>
      </c>
      <c r="T66" s="7">
        <v>5859</v>
      </c>
      <c r="U66" s="7">
        <v>5849</v>
      </c>
      <c r="V66" s="7">
        <v>5788</v>
      </c>
      <c r="W66" s="7">
        <v>5808</v>
      </c>
      <c r="X66" s="7">
        <v>5828</v>
      </c>
      <c r="Y66" s="7">
        <v>5872</v>
      </c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>
        <v>5872</v>
      </c>
      <c r="BJ66" s="7">
        <v>5974</v>
      </c>
      <c r="BK66" s="7">
        <v>6015</v>
      </c>
      <c r="BL66" s="7">
        <v>6049</v>
      </c>
      <c r="BM66" s="7">
        <v>6075</v>
      </c>
      <c r="BN66" s="7">
        <v>6093</v>
      </c>
      <c r="BO66" s="7">
        <v>6112</v>
      </c>
      <c r="BP66" s="7">
        <v>6129</v>
      </c>
      <c r="BQ66" s="7">
        <v>6146</v>
      </c>
      <c r="BR66" s="7">
        <v>6161</v>
      </c>
      <c r="BS66" s="7">
        <v>6177</v>
      </c>
      <c r="BT66" s="7">
        <v>6192</v>
      </c>
      <c r="BU66" s="7">
        <v>6207</v>
      </c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>
        <v>5872</v>
      </c>
      <c r="CT66" s="7">
        <v>5924</v>
      </c>
      <c r="CU66" s="7">
        <v>5949</v>
      </c>
      <c r="CV66" s="7">
        <v>5965</v>
      </c>
      <c r="CW66" s="7">
        <v>5974</v>
      </c>
      <c r="CX66" s="7">
        <v>5974</v>
      </c>
      <c r="CY66" s="7">
        <v>5972</v>
      </c>
      <c r="CZ66" s="7">
        <v>5969</v>
      </c>
      <c r="DA66" s="7">
        <v>5964</v>
      </c>
      <c r="DB66" s="7">
        <v>5957</v>
      </c>
      <c r="DC66" s="7">
        <v>5949</v>
      </c>
      <c r="DD66" s="7">
        <v>5940</v>
      </c>
      <c r="DE66" s="7">
        <v>5929</v>
      </c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>
        <v>5872</v>
      </c>
      <c r="ED66" s="7">
        <v>6035</v>
      </c>
      <c r="EE66" s="7">
        <v>6103</v>
      </c>
      <c r="EF66" s="7">
        <v>6154</v>
      </c>
      <c r="EG66" s="7">
        <v>6197</v>
      </c>
      <c r="EH66" s="7">
        <v>6234</v>
      </c>
      <c r="EI66" s="7">
        <v>6271</v>
      </c>
      <c r="EJ66" s="7">
        <v>6307</v>
      </c>
      <c r="EK66" s="7">
        <v>6343</v>
      </c>
      <c r="EL66" s="7">
        <v>6380</v>
      </c>
      <c r="EM66" s="7">
        <v>6416</v>
      </c>
      <c r="EN66" s="7">
        <v>6453</v>
      </c>
      <c r="EO66" s="7">
        <v>6489</v>
      </c>
    </row>
    <row r="67" spans="1:145" x14ac:dyDescent="0.3">
      <c r="A67" s="6" t="s">
        <v>45</v>
      </c>
      <c r="B67" s="7">
        <v>5749</v>
      </c>
      <c r="C67" s="7">
        <v>5742</v>
      </c>
      <c r="D67" s="7">
        <v>5642</v>
      </c>
      <c r="E67" s="7">
        <v>5638</v>
      </c>
      <c r="F67" s="7">
        <v>5611</v>
      </c>
      <c r="G67" s="7">
        <v>5560</v>
      </c>
      <c r="H67" s="7">
        <v>5569</v>
      </c>
      <c r="I67" s="7">
        <v>5569</v>
      </c>
      <c r="J67" s="7">
        <v>5529</v>
      </c>
      <c r="K67" s="7">
        <v>5497</v>
      </c>
      <c r="L67" s="7">
        <v>5515</v>
      </c>
      <c r="M67" s="7">
        <v>5517</v>
      </c>
      <c r="N67" s="7">
        <v>5502</v>
      </c>
      <c r="O67" s="7">
        <v>5562</v>
      </c>
      <c r="P67" s="7">
        <v>5593</v>
      </c>
      <c r="Q67" s="7">
        <v>5720</v>
      </c>
      <c r="R67" s="7">
        <v>5701</v>
      </c>
      <c r="S67" s="7">
        <v>5685</v>
      </c>
      <c r="T67" s="7">
        <v>5653</v>
      </c>
      <c r="U67" s="7">
        <v>5625</v>
      </c>
      <c r="V67" s="7">
        <v>5559</v>
      </c>
      <c r="W67" s="7">
        <v>5559</v>
      </c>
      <c r="X67" s="7">
        <v>5576</v>
      </c>
      <c r="Y67" s="7">
        <v>5517</v>
      </c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>
        <v>5517</v>
      </c>
      <c r="BJ67" s="7">
        <v>5598</v>
      </c>
      <c r="BK67" s="7">
        <v>5592</v>
      </c>
      <c r="BL67" s="7">
        <v>5589</v>
      </c>
      <c r="BM67" s="7">
        <v>5589</v>
      </c>
      <c r="BN67" s="7">
        <v>5593</v>
      </c>
      <c r="BO67" s="7">
        <v>5597</v>
      </c>
      <c r="BP67" s="7">
        <v>5603</v>
      </c>
      <c r="BQ67" s="7">
        <v>5609</v>
      </c>
      <c r="BR67" s="7">
        <v>5615</v>
      </c>
      <c r="BS67" s="7">
        <v>5622</v>
      </c>
      <c r="BT67" s="7">
        <v>5629</v>
      </c>
      <c r="BU67" s="7">
        <v>5637</v>
      </c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>
        <v>5517</v>
      </c>
      <c r="CT67" s="7">
        <v>5547</v>
      </c>
      <c r="CU67" s="7">
        <v>5526</v>
      </c>
      <c r="CV67" s="7">
        <v>5507</v>
      </c>
      <c r="CW67" s="7">
        <v>5491</v>
      </c>
      <c r="CX67" s="7">
        <v>5477</v>
      </c>
      <c r="CY67" s="7">
        <v>5463</v>
      </c>
      <c r="CZ67" s="7">
        <v>5449</v>
      </c>
      <c r="DA67" s="7">
        <v>5435</v>
      </c>
      <c r="DB67" s="7">
        <v>5421</v>
      </c>
      <c r="DC67" s="7">
        <v>5406</v>
      </c>
      <c r="DD67" s="7">
        <v>5390</v>
      </c>
      <c r="DE67" s="7">
        <v>5375</v>
      </c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>
        <v>5517</v>
      </c>
      <c r="ED67" s="7">
        <v>5661</v>
      </c>
      <c r="EE67" s="7">
        <v>5681</v>
      </c>
      <c r="EF67" s="7">
        <v>5694</v>
      </c>
      <c r="EG67" s="7">
        <v>5711</v>
      </c>
      <c r="EH67" s="7">
        <v>5730</v>
      </c>
      <c r="EI67" s="7">
        <v>5752</v>
      </c>
      <c r="EJ67" s="7">
        <v>5775</v>
      </c>
      <c r="EK67" s="7">
        <v>5799</v>
      </c>
      <c r="EL67" s="7">
        <v>5825</v>
      </c>
      <c r="EM67" s="7">
        <v>5851</v>
      </c>
      <c r="EN67" s="7">
        <v>5878</v>
      </c>
      <c r="EO67" s="7">
        <v>5905</v>
      </c>
    </row>
    <row r="68" spans="1:145" x14ac:dyDescent="0.3">
      <c r="A68" s="6" t="s">
        <v>46</v>
      </c>
      <c r="B68" s="7">
        <v>14142</v>
      </c>
      <c r="C68" s="7">
        <v>14224</v>
      </c>
      <c r="D68" s="7">
        <v>14159</v>
      </c>
      <c r="E68" s="7">
        <v>14170</v>
      </c>
      <c r="F68" s="7">
        <v>14163</v>
      </c>
      <c r="G68" s="7">
        <v>14154</v>
      </c>
      <c r="H68" s="7">
        <v>14104</v>
      </c>
      <c r="I68" s="7">
        <v>14061</v>
      </c>
      <c r="J68" s="7">
        <v>14109</v>
      </c>
      <c r="K68" s="7">
        <v>14097</v>
      </c>
      <c r="L68" s="7">
        <v>14107</v>
      </c>
      <c r="M68" s="7">
        <v>14030</v>
      </c>
      <c r="N68" s="7">
        <v>14106</v>
      </c>
      <c r="O68" s="7">
        <v>14129</v>
      </c>
      <c r="P68" s="7">
        <v>14193</v>
      </c>
      <c r="Q68" s="7">
        <v>14140</v>
      </c>
      <c r="R68" s="7">
        <v>14088</v>
      </c>
      <c r="S68" s="7">
        <v>14138</v>
      </c>
      <c r="T68" s="7">
        <v>14183</v>
      </c>
      <c r="U68" s="7">
        <v>14089</v>
      </c>
      <c r="V68" s="7">
        <v>14061</v>
      </c>
      <c r="W68" s="7">
        <v>14014</v>
      </c>
      <c r="X68" s="7">
        <v>14056</v>
      </c>
      <c r="Y68" s="7">
        <v>14172</v>
      </c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>
        <v>14172</v>
      </c>
      <c r="BJ68" s="7">
        <v>14105</v>
      </c>
      <c r="BK68" s="7">
        <v>14104</v>
      </c>
      <c r="BL68" s="7">
        <v>14102</v>
      </c>
      <c r="BM68" s="7">
        <v>14100</v>
      </c>
      <c r="BN68" s="7">
        <v>14097</v>
      </c>
      <c r="BO68" s="7">
        <v>14097</v>
      </c>
      <c r="BP68" s="7">
        <v>14097</v>
      </c>
      <c r="BQ68" s="7">
        <v>14098</v>
      </c>
      <c r="BR68" s="7">
        <v>14100</v>
      </c>
      <c r="BS68" s="7">
        <v>14103</v>
      </c>
      <c r="BT68" s="7">
        <v>14106</v>
      </c>
      <c r="BU68" s="7">
        <v>14109</v>
      </c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>
        <v>14172</v>
      </c>
      <c r="CT68" s="7">
        <v>14023</v>
      </c>
      <c r="CU68" s="7">
        <v>13991</v>
      </c>
      <c r="CV68" s="7">
        <v>13956</v>
      </c>
      <c r="CW68" s="7">
        <v>13918</v>
      </c>
      <c r="CX68" s="7">
        <v>13878</v>
      </c>
      <c r="CY68" s="7">
        <v>13837</v>
      </c>
      <c r="CZ68" s="7">
        <v>13794</v>
      </c>
      <c r="DA68" s="7">
        <v>13749</v>
      </c>
      <c r="DB68" s="7">
        <v>13703</v>
      </c>
      <c r="DC68" s="7">
        <v>13656</v>
      </c>
      <c r="DD68" s="7">
        <v>13607</v>
      </c>
      <c r="DE68" s="7">
        <v>13557</v>
      </c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>
        <v>14172</v>
      </c>
      <c r="ED68" s="7">
        <v>14194</v>
      </c>
      <c r="EE68" s="7">
        <v>14238</v>
      </c>
      <c r="EF68" s="7">
        <v>14270</v>
      </c>
      <c r="EG68" s="7">
        <v>14303</v>
      </c>
      <c r="EH68" s="7">
        <v>14337</v>
      </c>
      <c r="EI68" s="7">
        <v>14374</v>
      </c>
      <c r="EJ68" s="7">
        <v>14414</v>
      </c>
      <c r="EK68" s="7">
        <v>14455</v>
      </c>
      <c r="EL68" s="7">
        <v>14499</v>
      </c>
      <c r="EM68" s="7">
        <v>14544</v>
      </c>
      <c r="EN68" s="7">
        <v>14591</v>
      </c>
      <c r="EO68" s="7">
        <v>14640</v>
      </c>
    </row>
    <row r="69" spans="1:145" x14ac:dyDescent="0.3">
      <c r="A69" s="6" t="s">
        <v>47</v>
      </c>
      <c r="B69" s="7">
        <v>3889</v>
      </c>
      <c r="C69" s="7">
        <v>3845</v>
      </c>
      <c r="D69" s="7">
        <v>3799</v>
      </c>
      <c r="E69" s="7">
        <v>3841</v>
      </c>
      <c r="F69" s="7">
        <v>3855</v>
      </c>
      <c r="G69" s="7">
        <v>3874</v>
      </c>
      <c r="H69" s="7">
        <v>3799</v>
      </c>
      <c r="I69" s="7">
        <v>3920</v>
      </c>
      <c r="J69" s="7">
        <v>3994</v>
      </c>
      <c r="K69" s="7">
        <v>3981</v>
      </c>
      <c r="L69" s="7">
        <v>3949</v>
      </c>
      <c r="M69" s="7">
        <v>3942</v>
      </c>
      <c r="N69" s="7">
        <v>3875</v>
      </c>
      <c r="O69" s="7">
        <v>3933</v>
      </c>
      <c r="P69" s="7">
        <v>3985</v>
      </c>
      <c r="Q69" s="7">
        <v>4078</v>
      </c>
      <c r="R69" s="7">
        <v>4019</v>
      </c>
      <c r="S69" s="7">
        <v>3994</v>
      </c>
      <c r="T69" s="7">
        <v>3979</v>
      </c>
      <c r="U69" s="7">
        <v>4030</v>
      </c>
      <c r="V69" s="7">
        <v>4005</v>
      </c>
      <c r="W69" s="7">
        <v>3959</v>
      </c>
      <c r="X69" s="7">
        <v>3993</v>
      </c>
      <c r="Y69" s="7">
        <v>3949</v>
      </c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>
        <v>3949</v>
      </c>
      <c r="BJ69" s="7">
        <v>4156</v>
      </c>
      <c r="BK69" s="7">
        <v>4199</v>
      </c>
      <c r="BL69" s="7">
        <v>4227</v>
      </c>
      <c r="BM69" s="7">
        <v>4247</v>
      </c>
      <c r="BN69" s="7">
        <v>4259</v>
      </c>
      <c r="BO69" s="7">
        <v>4272</v>
      </c>
      <c r="BP69" s="7">
        <v>4284</v>
      </c>
      <c r="BQ69" s="7">
        <v>4296</v>
      </c>
      <c r="BR69" s="7">
        <v>4308</v>
      </c>
      <c r="BS69" s="7">
        <v>4320</v>
      </c>
      <c r="BT69" s="7">
        <v>4331</v>
      </c>
      <c r="BU69" s="7">
        <v>4341</v>
      </c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>
        <v>3949</v>
      </c>
      <c r="CT69" s="7">
        <v>4114</v>
      </c>
      <c r="CU69" s="7">
        <v>4143</v>
      </c>
      <c r="CV69" s="7">
        <v>4158</v>
      </c>
      <c r="CW69" s="7">
        <v>4164</v>
      </c>
      <c r="CX69" s="7">
        <v>4161</v>
      </c>
      <c r="CY69" s="7">
        <v>4158</v>
      </c>
      <c r="CZ69" s="7">
        <v>4154</v>
      </c>
      <c r="DA69" s="7">
        <v>4150</v>
      </c>
      <c r="DB69" s="7">
        <v>4145</v>
      </c>
      <c r="DC69" s="7">
        <v>4138</v>
      </c>
      <c r="DD69" s="7">
        <v>4132</v>
      </c>
      <c r="DE69" s="7">
        <v>4123</v>
      </c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>
        <v>3949</v>
      </c>
      <c r="ED69" s="7">
        <v>4209</v>
      </c>
      <c r="EE69" s="7">
        <v>4273</v>
      </c>
      <c r="EF69" s="7">
        <v>4317</v>
      </c>
      <c r="EG69" s="7">
        <v>4351</v>
      </c>
      <c r="EH69" s="7">
        <v>4377</v>
      </c>
      <c r="EI69" s="7">
        <v>4404</v>
      </c>
      <c r="EJ69" s="7">
        <v>4431</v>
      </c>
      <c r="EK69" s="7">
        <v>4458</v>
      </c>
      <c r="EL69" s="7">
        <v>4485</v>
      </c>
      <c r="EM69" s="7">
        <v>4512</v>
      </c>
      <c r="EN69" s="7">
        <v>4539</v>
      </c>
      <c r="EO69" s="7">
        <v>4565</v>
      </c>
    </row>
    <row r="70" spans="1:145" x14ac:dyDescent="0.3">
      <c r="A70" s="6" t="s">
        <v>48</v>
      </c>
      <c r="B70" s="7">
        <v>1311</v>
      </c>
      <c r="C70" s="7">
        <v>1275</v>
      </c>
      <c r="D70" s="7">
        <v>1257</v>
      </c>
      <c r="E70" s="7">
        <v>1221</v>
      </c>
      <c r="F70" s="7">
        <v>1183</v>
      </c>
      <c r="G70" s="7">
        <v>1165</v>
      </c>
      <c r="H70" s="7">
        <v>1159</v>
      </c>
      <c r="I70" s="7">
        <v>1148</v>
      </c>
      <c r="J70" s="7">
        <v>1128</v>
      </c>
      <c r="K70" s="7">
        <v>1137</v>
      </c>
      <c r="L70" s="7">
        <v>1114</v>
      </c>
      <c r="M70" s="7">
        <v>1103</v>
      </c>
      <c r="N70" s="7">
        <v>1097</v>
      </c>
      <c r="O70" s="7">
        <v>1075</v>
      </c>
      <c r="P70" s="7">
        <v>1088</v>
      </c>
      <c r="Q70" s="7">
        <v>1058</v>
      </c>
      <c r="R70" s="7">
        <v>1034</v>
      </c>
      <c r="S70" s="7">
        <v>1043</v>
      </c>
      <c r="T70" s="7">
        <v>1029</v>
      </c>
      <c r="U70" s="7">
        <v>1022</v>
      </c>
      <c r="V70" s="7">
        <v>1017</v>
      </c>
      <c r="W70" s="7">
        <v>999</v>
      </c>
      <c r="X70" s="7">
        <v>1012</v>
      </c>
      <c r="Y70" s="7">
        <v>1027</v>
      </c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>
        <v>1027</v>
      </c>
      <c r="BJ70" s="7">
        <v>1024</v>
      </c>
      <c r="BK70" s="7">
        <v>1025</v>
      </c>
      <c r="BL70" s="7">
        <v>1023</v>
      </c>
      <c r="BM70" s="7">
        <v>1020</v>
      </c>
      <c r="BN70" s="7">
        <v>1015</v>
      </c>
      <c r="BO70" s="7">
        <v>1010</v>
      </c>
      <c r="BP70" s="7">
        <v>1005</v>
      </c>
      <c r="BQ70" s="7">
        <v>1001</v>
      </c>
      <c r="BR70" s="7">
        <v>996</v>
      </c>
      <c r="BS70" s="7">
        <v>992</v>
      </c>
      <c r="BT70" s="7">
        <v>987</v>
      </c>
      <c r="BU70" s="7">
        <v>982</v>
      </c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>
        <v>1027</v>
      </c>
      <c r="CT70" s="7">
        <v>1017</v>
      </c>
      <c r="CU70" s="7">
        <v>1015</v>
      </c>
      <c r="CV70" s="7">
        <v>1011</v>
      </c>
      <c r="CW70" s="7">
        <v>1005</v>
      </c>
      <c r="CX70" s="7">
        <v>996</v>
      </c>
      <c r="CY70" s="7">
        <v>988</v>
      </c>
      <c r="CZ70" s="7">
        <v>981</v>
      </c>
      <c r="DA70" s="7">
        <v>973</v>
      </c>
      <c r="DB70" s="7">
        <v>965</v>
      </c>
      <c r="DC70" s="7">
        <v>956</v>
      </c>
      <c r="DD70" s="7">
        <v>948</v>
      </c>
      <c r="DE70" s="7">
        <v>940</v>
      </c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>
        <v>1027</v>
      </c>
      <c r="ED70" s="7">
        <v>1032</v>
      </c>
      <c r="EE70" s="7">
        <v>1037</v>
      </c>
      <c r="EF70" s="7">
        <v>1038</v>
      </c>
      <c r="EG70" s="7">
        <v>1038</v>
      </c>
      <c r="EH70" s="7">
        <v>1036</v>
      </c>
      <c r="EI70" s="7">
        <v>1034</v>
      </c>
      <c r="EJ70" s="7">
        <v>1032</v>
      </c>
      <c r="EK70" s="7">
        <v>1031</v>
      </c>
      <c r="EL70" s="7">
        <v>1030</v>
      </c>
      <c r="EM70" s="7">
        <v>1028</v>
      </c>
      <c r="EN70" s="7">
        <v>1027</v>
      </c>
      <c r="EO70" s="7">
        <v>1026</v>
      </c>
    </row>
    <row r="71" spans="1:145" x14ac:dyDescent="0.3">
      <c r="A71" s="6" t="s">
        <v>49</v>
      </c>
      <c r="B71" s="7">
        <v>229496</v>
      </c>
      <c r="C71" s="7">
        <v>230948</v>
      </c>
      <c r="D71" s="7">
        <v>233291</v>
      </c>
      <c r="E71" s="7">
        <v>235423</v>
      </c>
      <c r="F71" s="7">
        <v>237430</v>
      </c>
      <c r="G71" s="7">
        <v>239209</v>
      </c>
      <c r="H71" s="7">
        <v>242158</v>
      </c>
      <c r="I71" s="7">
        <v>244620</v>
      </c>
      <c r="J71" s="7">
        <v>247746</v>
      </c>
      <c r="K71" s="7">
        <v>252051</v>
      </c>
      <c r="L71" s="7">
        <v>256600</v>
      </c>
      <c r="M71" s="7">
        <v>260392</v>
      </c>
      <c r="N71" s="7">
        <v>263762</v>
      </c>
      <c r="O71" s="7">
        <v>267950</v>
      </c>
      <c r="P71" s="7">
        <v>271949</v>
      </c>
      <c r="Q71" s="7">
        <v>275112</v>
      </c>
      <c r="R71" s="7">
        <v>277391</v>
      </c>
      <c r="S71" s="7">
        <v>278556</v>
      </c>
      <c r="T71" s="7">
        <v>279792</v>
      </c>
      <c r="U71" s="7">
        <v>281190</v>
      </c>
      <c r="V71" s="7">
        <v>283929</v>
      </c>
      <c r="W71" s="7">
        <v>285601</v>
      </c>
      <c r="X71" s="7">
        <v>286930</v>
      </c>
      <c r="Y71" s="7">
        <v>289330</v>
      </c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>
        <v>289330</v>
      </c>
      <c r="BJ71" s="7">
        <v>292286</v>
      </c>
      <c r="BK71" s="7">
        <v>293736</v>
      </c>
      <c r="BL71" s="7">
        <v>295167</v>
      </c>
      <c r="BM71" s="7">
        <v>296621</v>
      </c>
      <c r="BN71" s="7">
        <v>298094</v>
      </c>
      <c r="BO71" s="7">
        <v>299631</v>
      </c>
      <c r="BP71" s="7">
        <v>301200</v>
      </c>
      <c r="BQ71" s="7">
        <v>302776</v>
      </c>
      <c r="BR71" s="7">
        <v>304341</v>
      </c>
      <c r="BS71" s="7">
        <v>305891</v>
      </c>
      <c r="BT71" s="7">
        <v>307415</v>
      </c>
      <c r="BU71" s="7">
        <v>308901</v>
      </c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>
        <v>289330</v>
      </c>
      <c r="CT71" s="7">
        <v>289719</v>
      </c>
      <c r="CU71" s="7">
        <v>290405</v>
      </c>
      <c r="CV71" s="7">
        <v>291025</v>
      </c>
      <c r="CW71" s="7">
        <v>291567</v>
      </c>
      <c r="CX71" s="7">
        <v>292065</v>
      </c>
      <c r="CY71" s="7">
        <v>292565</v>
      </c>
      <c r="CZ71" s="7">
        <v>293044</v>
      </c>
      <c r="DA71" s="7">
        <v>293488</v>
      </c>
      <c r="DB71" s="7">
        <v>293879</v>
      </c>
      <c r="DC71" s="7">
        <v>294216</v>
      </c>
      <c r="DD71" s="7">
        <v>294490</v>
      </c>
      <c r="DE71" s="7">
        <v>294684</v>
      </c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>
        <v>289330</v>
      </c>
      <c r="ED71" s="7">
        <v>295249</v>
      </c>
      <c r="EE71" s="7">
        <v>298047</v>
      </c>
      <c r="EF71" s="7">
        <v>300293</v>
      </c>
      <c r="EG71" s="7">
        <v>302589</v>
      </c>
      <c r="EH71" s="7">
        <v>304961</v>
      </c>
      <c r="EI71" s="7">
        <v>307434</v>
      </c>
      <c r="EJ71" s="7">
        <v>309978</v>
      </c>
      <c r="EK71" s="7">
        <v>312563</v>
      </c>
      <c r="EL71" s="7">
        <v>315154</v>
      </c>
      <c r="EM71" s="7">
        <v>317755</v>
      </c>
      <c r="EN71" s="7">
        <v>320358</v>
      </c>
      <c r="EO71" s="7">
        <v>322947</v>
      </c>
    </row>
    <row r="72" spans="1:145" x14ac:dyDescent="0.3">
      <c r="A72" s="6" t="s">
        <v>50</v>
      </c>
      <c r="B72" s="7">
        <v>1236</v>
      </c>
      <c r="C72" s="7">
        <v>1212</v>
      </c>
      <c r="D72" s="7">
        <v>1210</v>
      </c>
      <c r="E72" s="7">
        <v>1193</v>
      </c>
      <c r="F72" s="7">
        <v>1158</v>
      </c>
      <c r="G72" s="7">
        <v>1133</v>
      </c>
      <c r="H72" s="7">
        <v>1104</v>
      </c>
      <c r="I72" s="7">
        <v>1086</v>
      </c>
      <c r="J72" s="7">
        <v>1077</v>
      </c>
      <c r="K72" s="7">
        <v>1061</v>
      </c>
      <c r="L72" s="7">
        <v>1044</v>
      </c>
      <c r="M72" s="7">
        <v>1031</v>
      </c>
      <c r="N72" s="7">
        <v>1015</v>
      </c>
      <c r="O72" s="7">
        <v>1025</v>
      </c>
      <c r="P72" s="7">
        <v>1057</v>
      </c>
      <c r="Q72" s="7">
        <v>1020</v>
      </c>
      <c r="R72" s="7">
        <v>1000</v>
      </c>
      <c r="S72" s="7">
        <v>991</v>
      </c>
      <c r="T72" s="7">
        <v>983</v>
      </c>
      <c r="U72" s="7">
        <v>981</v>
      </c>
      <c r="V72" s="7">
        <v>957</v>
      </c>
      <c r="W72" s="7">
        <v>928</v>
      </c>
      <c r="X72" s="7">
        <v>906</v>
      </c>
      <c r="Y72" s="7">
        <v>908</v>
      </c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>
        <v>908</v>
      </c>
      <c r="BJ72" s="7">
        <v>908</v>
      </c>
      <c r="BK72" s="7">
        <v>907</v>
      </c>
      <c r="BL72" s="7">
        <v>909</v>
      </c>
      <c r="BM72" s="7">
        <v>911</v>
      </c>
      <c r="BN72" s="7">
        <v>915</v>
      </c>
      <c r="BO72" s="7">
        <v>919</v>
      </c>
      <c r="BP72" s="7">
        <v>923</v>
      </c>
      <c r="BQ72" s="7">
        <v>926</v>
      </c>
      <c r="BR72" s="7">
        <v>930</v>
      </c>
      <c r="BS72" s="7">
        <v>934</v>
      </c>
      <c r="BT72" s="7">
        <v>937</v>
      </c>
      <c r="BU72" s="7">
        <v>940</v>
      </c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>
        <v>908</v>
      </c>
      <c r="CT72" s="7">
        <v>899</v>
      </c>
      <c r="CU72" s="7">
        <v>896</v>
      </c>
      <c r="CV72" s="7">
        <v>894</v>
      </c>
      <c r="CW72" s="7">
        <v>893</v>
      </c>
      <c r="CX72" s="7">
        <v>893</v>
      </c>
      <c r="CY72" s="7">
        <v>893</v>
      </c>
      <c r="CZ72" s="7">
        <v>893</v>
      </c>
      <c r="DA72" s="7">
        <v>893</v>
      </c>
      <c r="DB72" s="7">
        <v>892</v>
      </c>
      <c r="DC72" s="7">
        <v>892</v>
      </c>
      <c r="DD72" s="7">
        <v>891</v>
      </c>
      <c r="DE72" s="7">
        <v>889</v>
      </c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>
        <v>908</v>
      </c>
      <c r="ED72" s="7">
        <v>918</v>
      </c>
      <c r="EE72" s="7">
        <v>923</v>
      </c>
      <c r="EF72" s="7">
        <v>928</v>
      </c>
      <c r="EG72" s="7">
        <v>934</v>
      </c>
      <c r="EH72" s="7">
        <v>941</v>
      </c>
      <c r="EI72" s="7">
        <v>948</v>
      </c>
      <c r="EJ72" s="7">
        <v>956</v>
      </c>
      <c r="EK72" s="7">
        <v>964</v>
      </c>
      <c r="EL72" s="7">
        <v>972</v>
      </c>
      <c r="EM72" s="7">
        <v>979</v>
      </c>
      <c r="EN72" s="7">
        <v>987</v>
      </c>
      <c r="EO72" s="7">
        <v>994</v>
      </c>
    </row>
    <row r="73" spans="1:145" x14ac:dyDescent="0.3">
      <c r="A73" s="6" t="s">
        <v>51</v>
      </c>
      <c r="B73" s="7">
        <v>1921</v>
      </c>
      <c r="C73" s="7">
        <v>1911</v>
      </c>
      <c r="D73" s="7">
        <v>1867</v>
      </c>
      <c r="E73" s="7">
        <v>1822</v>
      </c>
      <c r="F73" s="7">
        <v>1804</v>
      </c>
      <c r="G73" s="7">
        <v>1778</v>
      </c>
      <c r="H73" s="7">
        <v>1741</v>
      </c>
      <c r="I73" s="7">
        <v>1692</v>
      </c>
      <c r="J73" s="7">
        <v>1631</v>
      </c>
      <c r="K73" s="7">
        <v>1616</v>
      </c>
      <c r="L73" s="7">
        <v>1601</v>
      </c>
      <c r="M73" s="7">
        <v>1592</v>
      </c>
      <c r="N73" s="7">
        <v>1562</v>
      </c>
      <c r="O73" s="7">
        <v>1545</v>
      </c>
      <c r="P73" s="7">
        <v>1503</v>
      </c>
      <c r="Q73" s="7">
        <v>1482</v>
      </c>
      <c r="R73" s="7">
        <v>1465</v>
      </c>
      <c r="S73" s="7">
        <v>1473</v>
      </c>
      <c r="T73" s="7">
        <v>1486</v>
      </c>
      <c r="U73" s="7">
        <v>1450</v>
      </c>
      <c r="V73" s="7">
        <v>1426</v>
      </c>
      <c r="W73" s="7">
        <v>1397</v>
      </c>
      <c r="X73" s="7">
        <v>1406</v>
      </c>
      <c r="Y73" s="7">
        <v>1391</v>
      </c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>
        <v>1391</v>
      </c>
      <c r="BJ73" s="7">
        <v>1394</v>
      </c>
      <c r="BK73" s="7">
        <v>1385</v>
      </c>
      <c r="BL73" s="7">
        <v>1375</v>
      </c>
      <c r="BM73" s="7">
        <v>1364</v>
      </c>
      <c r="BN73" s="7">
        <v>1353</v>
      </c>
      <c r="BO73" s="7">
        <v>1342</v>
      </c>
      <c r="BP73" s="7">
        <v>1331</v>
      </c>
      <c r="BQ73" s="7">
        <v>1321</v>
      </c>
      <c r="BR73" s="7">
        <v>1310</v>
      </c>
      <c r="BS73" s="7">
        <v>1300</v>
      </c>
      <c r="BT73" s="7">
        <v>1290</v>
      </c>
      <c r="BU73" s="7">
        <v>1280</v>
      </c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>
        <v>1391</v>
      </c>
      <c r="CT73" s="7">
        <v>1388</v>
      </c>
      <c r="CU73" s="7">
        <v>1376</v>
      </c>
      <c r="CV73" s="7">
        <v>1364</v>
      </c>
      <c r="CW73" s="7">
        <v>1350</v>
      </c>
      <c r="CX73" s="7">
        <v>1335</v>
      </c>
      <c r="CY73" s="7">
        <v>1320</v>
      </c>
      <c r="CZ73" s="7">
        <v>1305</v>
      </c>
      <c r="DA73" s="7">
        <v>1291</v>
      </c>
      <c r="DB73" s="7">
        <v>1276</v>
      </c>
      <c r="DC73" s="7">
        <v>1262</v>
      </c>
      <c r="DD73" s="7">
        <v>1247</v>
      </c>
      <c r="DE73" s="7">
        <v>1232</v>
      </c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>
        <v>1391</v>
      </c>
      <c r="ED73" s="7">
        <v>1400</v>
      </c>
      <c r="EE73" s="7">
        <v>1394</v>
      </c>
      <c r="EF73" s="7">
        <v>1387</v>
      </c>
      <c r="EG73" s="7">
        <v>1380</v>
      </c>
      <c r="EH73" s="7">
        <v>1371</v>
      </c>
      <c r="EI73" s="7">
        <v>1364</v>
      </c>
      <c r="EJ73" s="7">
        <v>1357</v>
      </c>
      <c r="EK73" s="7">
        <v>1351</v>
      </c>
      <c r="EL73" s="7">
        <v>1344</v>
      </c>
      <c r="EM73" s="7">
        <v>1338</v>
      </c>
      <c r="EN73" s="7">
        <v>1332</v>
      </c>
      <c r="EO73" s="7">
        <v>1326</v>
      </c>
    </row>
    <row r="74" spans="1:145" x14ac:dyDescent="0.3">
      <c r="A74" s="6" t="s">
        <v>52</v>
      </c>
      <c r="B74" s="7">
        <v>4290</v>
      </c>
      <c r="C74" s="7">
        <v>4346</v>
      </c>
      <c r="D74" s="7">
        <v>4315</v>
      </c>
      <c r="E74" s="7">
        <v>4343</v>
      </c>
      <c r="F74" s="7">
        <v>4339</v>
      </c>
      <c r="G74" s="7">
        <v>4340</v>
      </c>
      <c r="H74" s="7">
        <v>4387</v>
      </c>
      <c r="I74" s="7">
        <v>4411</v>
      </c>
      <c r="J74" s="7">
        <v>4503</v>
      </c>
      <c r="K74" s="7">
        <v>4608</v>
      </c>
      <c r="L74" s="7">
        <v>4689</v>
      </c>
      <c r="M74" s="7">
        <v>4776</v>
      </c>
      <c r="N74" s="7">
        <v>4828</v>
      </c>
      <c r="O74" s="7">
        <v>4936</v>
      </c>
      <c r="P74" s="7">
        <v>4993</v>
      </c>
      <c r="Q74" s="7">
        <v>5035</v>
      </c>
      <c r="R74" s="7">
        <v>5147</v>
      </c>
      <c r="S74" s="7">
        <v>5178</v>
      </c>
      <c r="T74" s="7">
        <v>5187</v>
      </c>
      <c r="U74" s="7">
        <v>5212</v>
      </c>
      <c r="V74" s="7">
        <v>5226</v>
      </c>
      <c r="W74" s="7">
        <v>5274</v>
      </c>
      <c r="X74" s="7">
        <v>5342</v>
      </c>
      <c r="Y74" s="7">
        <v>5390</v>
      </c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>
        <v>5390</v>
      </c>
      <c r="BJ74" s="7">
        <v>5454</v>
      </c>
      <c r="BK74" s="7">
        <v>5492</v>
      </c>
      <c r="BL74" s="7">
        <v>5526</v>
      </c>
      <c r="BM74" s="7">
        <v>5559</v>
      </c>
      <c r="BN74" s="7">
        <v>5590</v>
      </c>
      <c r="BO74" s="7">
        <v>5620</v>
      </c>
      <c r="BP74" s="7">
        <v>5649</v>
      </c>
      <c r="BQ74" s="7">
        <v>5677</v>
      </c>
      <c r="BR74" s="7">
        <v>5705</v>
      </c>
      <c r="BS74" s="7">
        <v>5732</v>
      </c>
      <c r="BT74" s="7">
        <v>5759</v>
      </c>
      <c r="BU74" s="7">
        <v>5786</v>
      </c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>
        <v>5390</v>
      </c>
      <c r="CT74" s="7">
        <v>5415</v>
      </c>
      <c r="CU74" s="7">
        <v>5439</v>
      </c>
      <c r="CV74" s="7">
        <v>5459</v>
      </c>
      <c r="CW74" s="7">
        <v>5476</v>
      </c>
      <c r="CX74" s="7">
        <v>5490</v>
      </c>
      <c r="CY74" s="7">
        <v>5502</v>
      </c>
      <c r="CZ74" s="7">
        <v>5511</v>
      </c>
      <c r="DA74" s="7">
        <v>5519</v>
      </c>
      <c r="DB74" s="7">
        <v>5525</v>
      </c>
      <c r="DC74" s="7">
        <v>5529</v>
      </c>
      <c r="DD74" s="7">
        <v>5533</v>
      </c>
      <c r="DE74" s="7">
        <v>5535</v>
      </c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>
        <v>5390</v>
      </c>
      <c r="ED74" s="7">
        <v>5499</v>
      </c>
      <c r="EE74" s="7">
        <v>5558</v>
      </c>
      <c r="EF74" s="7">
        <v>5607</v>
      </c>
      <c r="EG74" s="7">
        <v>5655</v>
      </c>
      <c r="EH74" s="7">
        <v>5702</v>
      </c>
      <c r="EI74" s="7">
        <v>5749</v>
      </c>
      <c r="EJ74" s="7">
        <v>5796</v>
      </c>
      <c r="EK74" s="7">
        <v>5842</v>
      </c>
      <c r="EL74" s="7">
        <v>5888</v>
      </c>
      <c r="EM74" s="7">
        <v>5935</v>
      </c>
      <c r="EN74" s="7">
        <v>5982</v>
      </c>
      <c r="EO74" s="7">
        <v>6030</v>
      </c>
    </row>
    <row r="75" spans="1:145" x14ac:dyDescent="0.3">
      <c r="A75" s="6" t="s">
        <v>53</v>
      </c>
      <c r="B75" s="7">
        <v>2456</v>
      </c>
      <c r="C75" s="7">
        <v>2483</v>
      </c>
      <c r="D75" s="7">
        <v>2467</v>
      </c>
      <c r="E75" s="7">
        <v>2480</v>
      </c>
      <c r="F75" s="7">
        <v>2461</v>
      </c>
      <c r="G75" s="7">
        <v>2463</v>
      </c>
      <c r="H75" s="7">
        <v>2475</v>
      </c>
      <c r="I75" s="7">
        <v>2507</v>
      </c>
      <c r="J75" s="7">
        <v>2539</v>
      </c>
      <c r="K75" s="7">
        <v>2580</v>
      </c>
      <c r="L75" s="7">
        <v>2583</v>
      </c>
      <c r="M75" s="7">
        <v>2651</v>
      </c>
      <c r="N75" s="7">
        <v>2739</v>
      </c>
      <c r="O75" s="7">
        <v>2779</v>
      </c>
      <c r="P75" s="7">
        <v>2820</v>
      </c>
      <c r="Q75" s="7">
        <v>2861</v>
      </c>
      <c r="R75" s="7">
        <v>2825</v>
      </c>
      <c r="S75" s="7">
        <v>2826</v>
      </c>
      <c r="T75" s="7">
        <v>2826</v>
      </c>
      <c r="U75" s="7">
        <v>2807</v>
      </c>
      <c r="V75" s="7">
        <v>2787</v>
      </c>
      <c r="W75" s="7">
        <v>2791</v>
      </c>
      <c r="X75" s="7">
        <v>2789</v>
      </c>
      <c r="Y75" s="7">
        <v>2848</v>
      </c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>
        <v>2848</v>
      </c>
      <c r="BJ75" s="7">
        <v>2794</v>
      </c>
      <c r="BK75" s="7">
        <v>2792</v>
      </c>
      <c r="BL75" s="7">
        <v>2790</v>
      </c>
      <c r="BM75" s="7">
        <v>2789</v>
      </c>
      <c r="BN75" s="7">
        <v>2788</v>
      </c>
      <c r="BO75" s="7">
        <v>2788</v>
      </c>
      <c r="BP75" s="7">
        <v>2788</v>
      </c>
      <c r="BQ75" s="7">
        <v>2789</v>
      </c>
      <c r="BR75" s="7">
        <v>2791</v>
      </c>
      <c r="BS75" s="7">
        <v>2793</v>
      </c>
      <c r="BT75" s="7">
        <v>2796</v>
      </c>
      <c r="BU75" s="7">
        <v>2799</v>
      </c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>
        <v>2848</v>
      </c>
      <c r="CT75" s="7">
        <v>2781</v>
      </c>
      <c r="CU75" s="7">
        <v>2773</v>
      </c>
      <c r="CV75" s="7">
        <v>2765</v>
      </c>
      <c r="CW75" s="7">
        <v>2757</v>
      </c>
      <c r="CX75" s="7">
        <v>2748</v>
      </c>
      <c r="CY75" s="7">
        <v>2740</v>
      </c>
      <c r="CZ75" s="7">
        <v>2731</v>
      </c>
      <c r="DA75" s="7">
        <v>2723</v>
      </c>
      <c r="DB75" s="7">
        <v>2715</v>
      </c>
      <c r="DC75" s="7">
        <v>2706</v>
      </c>
      <c r="DD75" s="7">
        <v>2698</v>
      </c>
      <c r="DE75" s="7">
        <v>2690</v>
      </c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>
        <v>2848</v>
      </c>
      <c r="ED75" s="7">
        <v>2807</v>
      </c>
      <c r="EE75" s="7">
        <v>2813</v>
      </c>
      <c r="EF75" s="7">
        <v>2817</v>
      </c>
      <c r="EG75" s="7">
        <v>2823</v>
      </c>
      <c r="EH75" s="7">
        <v>2829</v>
      </c>
      <c r="EI75" s="7">
        <v>2837</v>
      </c>
      <c r="EJ75" s="7">
        <v>2845</v>
      </c>
      <c r="EK75" s="7">
        <v>2855</v>
      </c>
      <c r="EL75" s="7">
        <v>2866</v>
      </c>
      <c r="EM75" s="7">
        <v>2877</v>
      </c>
      <c r="EN75" s="7">
        <v>2889</v>
      </c>
      <c r="EO75" s="7">
        <v>2901</v>
      </c>
    </row>
    <row r="76" spans="1:145" x14ac:dyDescent="0.3">
      <c r="A76" s="6" t="s">
        <v>54</v>
      </c>
      <c r="B76" s="7">
        <v>17580</v>
      </c>
      <c r="C76" s="7">
        <v>17707</v>
      </c>
      <c r="D76" s="7">
        <v>17826</v>
      </c>
      <c r="E76" s="7">
        <v>18079</v>
      </c>
      <c r="F76" s="7">
        <v>18339</v>
      </c>
      <c r="G76" s="7">
        <v>18617</v>
      </c>
      <c r="H76" s="7">
        <v>18991</v>
      </c>
      <c r="I76" s="7">
        <v>19344</v>
      </c>
      <c r="J76" s="7">
        <v>19814</v>
      </c>
      <c r="K76" s="7">
        <v>20228</v>
      </c>
      <c r="L76" s="7">
        <v>20507</v>
      </c>
      <c r="M76" s="7">
        <v>21061</v>
      </c>
      <c r="N76" s="7">
        <v>21537</v>
      </c>
      <c r="O76" s="7">
        <v>21960</v>
      </c>
      <c r="P76" s="7">
        <v>22507</v>
      </c>
      <c r="Q76" s="7">
        <v>22935</v>
      </c>
      <c r="R76" s="7">
        <v>23618</v>
      </c>
      <c r="S76" s="7">
        <v>24047</v>
      </c>
      <c r="T76" s="7">
        <v>24493</v>
      </c>
      <c r="U76" s="7">
        <v>24665</v>
      </c>
      <c r="V76" s="7">
        <v>24908</v>
      </c>
      <c r="W76" s="7">
        <v>25049</v>
      </c>
      <c r="X76" s="7">
        <v>25213</v>
      </c>
      <c r="Y76" s="7">
        <v>25596</v>
      </c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>
        <v>25596</v>
      </c>
      <c r="BJ76" s="7">
        <v>25495</v>
      </c>
      <c r="BK76" s="7">
        <v>25633</v>
      </c>
      <c r="BL76" s="7">
        <v>25800</v>
      </c>
      <c r="BM76" s="7">
        <v>25993</v>
      </c>
      <c r="BN76" s="7">
        <v>26212</v>
      </c>
      <c r="BO76" s="7">
        <v>26425</v>
      </c>
      <c r="BP76" s="7">
        <v>26633</v>
      </c>
      <c r="BQ76" s="7">
        <v>26835</v>
      </c>
      <c r="BR76" s="7">
        <v>27033</v>
      </c>
      <c r="BS76" s="7">
        <v>27228</v>
      </c>
      <c r="BT76" s="7">
        <v>27422</v>
      </c>
      <c r="BU76" s="7">
        <v>27615</v>
      </c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>
        <v>25596</v>
      </c>
      <c r="CT76" s="7">
        <v>25340</v>
      </c>
      <c r="CU76" s="7">
        <v>25421</v>
      </c>
      <c r="CV76" s="7">
        <v>25525</v>
      </c>
      <c r="CW76" s="7">
        <v>25647</v>
      </c>
      <c r="CX76" s="7">
        <v>25787</v>
      </c>
      <c r="CY76" s="7">
        <v>25915</v>
      </c>
      <c r="CZ76" s="7">
        <v>26032</v>
      </c>
      <c r="DA76" s="7">
        <v>26138</v>
      </c>
      <c r="DB76" s="7">
        <v>26234</v>
      </c>
      <c r="DC76" s="7">
        <v>26322</v>
      </c>
      <c r="DD76" s="7">
        <v>26403</v>
      </c>
      <c r="DE76" s="7">
        <v>26479</v>
      </c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>
        <v>25596</v>
      </c>
      <c r="ED76" s="7">
        <v>25659</v>
      </c>
      <c r="EE76" s="7">
        <v>25883</v>
      </c>
      <c r="EF76" s="7">
        <v>26115</v>
      </c>
      <c r="EG76" s="7">
        <v>26377</v>
      </c>
      <c r="EH76" s="7">
        <v>26671</v>
      </c>
      <c r="EI76" s="7">
        <v>26962</v>
      </c>
      <c r="EJ76" s="7">
        <v>27251</v>
      </c>
      <c r="EK76" s="7">
        <v>27538</v>
      </c>
      <c r="EL76" s="7">
        <v>27823</v>
      </c>
      <c r="EM76" s="7">
        <v>28108</v>
      </c>
      <c r="EN76" s="7">
        <v>28395</v>
      </c>
      <c r="EO76" s="7">
        <v>28682</v>
      </c>
    </row>
    <row r="77" spans="1:145" x14ac:dyDescent="0.3">
      <c r="A77" s="6" t="s">
        <v>55</v>
      </c>
      <c r="B77" s="7">
        <v>42465</v>
      </c>
      <c r="C77" s="7">
        <v>42624</v>
      </c>
      <c r="D77" s="7">
        <v>42840</v>
      </c>
      <c r="E77" s="7">
        <v>43247</v>
      </c>
      <c r="F77" s="7">
        <v>43775</v>
      </c>
      <c r="G77" s="7">
        <v>44414</v>
      </c>
      <c r="H77" s="7">
        <v>44992</v>
      </c>
      <c r="I77" s="7">
        <v>45575</v>
      </c>
      <c r="J77" s="7">
        <v>46049</v>
      </c>
      <c r="K77" s="7">
        <v>46495</v>
      </c>
      <c r="L77" s="7">
        <v>47282</v>
      </c>
      <c r="M77" s="7">
        <v>47847</v>
      </c>
      <c r="N77" s="7">
        <v>48422</v>
      </c>
      <c r="O77" s="7">
        <v>49203</v>
      </c>
      <c r="P77" s="7">
        <v>49731</v>
      </c>
      <c r="Q77" s="7">
        <v>50185</v>
      </c>
      <c r="R77" s="7">
        <v>50488</v>
      </c>
      <c r="S77" s="7">
        <v>51022</v>
      </c>
      <c r="T77" s="7">
        <v>51558</v>
      </c>
      <c r="U77" s="7">
        <v>52024</v>
      </c>
      <c r="V77" s="7">
        <v>52357</v>
      </c>
      <c r="W77" s="7">
        <v>52560</v>
      </c>
      <c r="X77" s="7">
        <v>52803</v>
      </c>
      <c r="Y77" s="7">
        <v>53259</v>
      </c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>
        <v>53259</v>
      </c>
      <c r="BJ77" s="7">
        <v>53374</v>
      </c>
      <c r="BK77" s="7">
        <v>53488</v>
      </c>
      <c r="BL77" s="7">
        <v>53608</v>
      </c>
      <c r="BM77" s="7">
        <v>53737</v>
      </c>
      <c r="BN77" s="7">
        <v>53870</v>
      </c>
      <c r="BO77" s="7">
        <v>54004</v>
      </c>
      <c r="BP77" s="7">
        <v>54136</v>
      </c>
      <c r="BQ77" s="7">
        <v>54264</v>
      </c>
      <c r="BR77" s="7">
        <v>54387</v>
      </c>
      <c r="BS77" s="7">
        <v>54506</v>
      </c>
      <c r="BT77" s="7">
        <v>54620</v>
      </c>
      <c r="BU77" s="7">
        <v>54732</v>
      </c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>
        <v>53259</v>
      </c>
      <c r="CT77" s="7">
        <v>52919</v>
      </c>
      <c r="CU77" s="7">
        <v>52890</v>
      </c>
      <c r="CV77" s="7">
        <v>52860</v>
      </c>
      <c r="CW77" s="7">
        <v>52826</v>
      </c>
      <c r="CX77" s="7">
        <v>52788</v>
      </c>
      <c r="CY77" s="7">
        <v>52739</v>
      </c>
      <c r="CZ77" s="7">
        <v>52680</v>
      </c>
      <c r="DA77" s="7">
        <v>52610</v>
      </c>
      <c r="DB77" s="7">
        <v>52528</v>
      </c>
      <c r="DC77" s="7">
        <v>52434</v>
      </c>
      <c r="DD77" s="7">
        <v>52330</v>
      </c>
      <c r="DE77" s="7">
        <v>52217</v>
      </c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>
        <v>53259</v>
      </c>
      <c r="ED77" s="7">
        <v>53911</v>
      </c>
      <c r="EE77" s="7">
        <v>54268</v>
      </c>
      <c r="EF77" s="7">
        <v>54544</v>
      </c>
      <c r="EG77" s="7">
        <v>54831</v>
      </c>
      <c r="EH77" s="7">
        <v>55128</v>
      </c>
      <c r="EI77" s="7">
        <v>55431</v>
      </c>
      <c r="EJ77" s="7">
        <v>55736</v>
      </c>
      <c r="EK77" s="7">
        <v>56044</v>
      </c>
      <c r="EL77" s="7">
        <v>56349</v>
      </c>
      <c r="EM77" s="7">
        <v>56654</v>
      </c>
      <c r="EN77" s="7">
        <v>56959</v>
      </c>
      <c r="EO77" s="7">
        <v>57265</v>
      </c>
    </row>
    <row r="78" spans="1:145" x14ac:dyDescent="0.3">
      <c r="A78" s="6" t="s">
        <v>56</v>
      </c>
      <c r="B78" s="7">
        <v>786</v>
      </c>
      <c r="C78" s="7">
        <v>792</v>
      </c>
      <c r="D78" s="7">
        <v>765</v>
      </c>
      <c r="E78" s="7">
        <v>765</v>
      </c>
      <c r="F78" s="7">
        <v>767</v>
      </c>
      <c r="G78" s="7">
        <v>769</v>
      </c>
      <c r="H78" s="7">
        <v>770</v>
      </c>
      <c r="I78" s="7">
        <v>793</v>
      </c>
      <c r="J78" s="7">
        <v>823</v>
      </c>
      <c r="K78" s="7">
        <v>811</v>
      </c>
      <c r="L78" s="7">
        <v>831</v>
      </c>
      <c r="M78" s="7">
        <v>837</v>
      </c>
      <c r="N78" s="7">
        <v>851</v>
      </c>
      <c r="O78" s="7">
        <v>865</v>
      </c>
      <c r="P78" s="7">
        <v>868</v>
      </c>
      <c r="Q78" s="7">
        <v>865</v>
      </c>
      <c r="R78" s="7">
        <v>865</v>
      </c>
      <c r="S78" s="7">
        <v>855</v>
      </c>
      <c r="T78" s="7">
        <v>844</v>
      </c>
      <c r="U78" s="7">
        <v>840</v>
      </c>
      <c r="V78" s="7">
        <v>852</v>
      </c>
      <c r="W78" s="7">
        <v>859</v>
      </c>
      <c r="X78" s="7">
        <v>855</v>
      </c>
      <c r="Y78" s="7">
        <v>868</v>
      </c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>
        <v>868</v>
      </c>
      <c r="BJ78" s="7">
        <v>838</v>
      </c>
      <c r="BK78" s="7">
        <v>832</v>
      </c>
      <c r="BL78" s="7">
        <v>828</v>
      </c>
      <c r="BM78" s="7">
        <v>826</v>
      </c>
      <c r="BN78" s="7">
        <v>826</v>
      </c>
      <c r="BO78" s="7">
        <v>826</v>
      </c>
      <c r="BP78" s="7">
        <v>827</v>
      </c>
      <c r="BQ78" s="7">
        <v>829</v>
      </c>
      <c r="BR78" s="7">
        <v>830</v>
      </c>
      <c r="BS78" s="7">
        <v>832</v>
      </c>
      <c r="BT78" s="7">
        <v>834</v>
      </c>
      <c r="BU78" s="7">
        <v>837</v>
      </c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>
        <v>868</v>
      </c>
      <c r="CT78" s="7">
        <v>834</v>
      </c>
      <c r="CU78" s="7">
        <v>826</v>
      </c>
      <c r="CV78" s="7">
        <v>821</v>
      </c>
      <c r="CW78" s="7">
        <v>817</v>
      </c>
      <c r="CX78" s="7">
        <v>814</v>
      </c>
      <c r="CY78" s="7">
        <v>812</v>
      </c>
      <c r="CZ78" s="7">
        <v>811</v>
      </c>
      <c r="DA78" s="7">
        <v>810</v>
      </c>
      <c r="DB78" s="7">
        <v>808</v>
      </c>
      <c r="DC78" s="7">
        <v>807</v>
      </c>
      <c r="DD78" s="7">
        <v>806</v>
      </c>
      <c r="DE78" s="7">
        <v>805</v>
      </c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>
        <v>868</v>
      </c>
      <c r="ED78" s="7">
        <v>841</v>
      </c>
      <c r="EE78" s="7">
        <v>837</v>
      </c>
      <c r="EF78" s="7">
        <v>835</v>
      </c>
      <c r="EG78" s="7">
        <v>835</v>
      </c>
      <c r="EH78" s="7">
        <v>837</v>
      </c>
      <c r="EI78" s="7">
        <v>840</v>
      </c>
      <c r="EJ78" s="7">
        <v>843</v>
      </c>
      <c r="EK78" s="7">
        <v>847</v>
      </c>
      <c r="EL78" s="7">
        <v>851</v>
      </c>
      <c r="EM78" s="7">
        <v>855</v>
      </c>
      <c r="EN78" s="7">
        <v>860</v>
      </c>
      <c r="EO78" s="7">
        <v>865</v>
      </c>
    </row>
    <row r="79" spans="1:145" x14ac:dyDescent="0.3">
      <c r="A79" s="6" t="s">
        <v>57</v>
      </c>
      <c r="B79" s="7">
        <v>4170</v>
      </c>
      <c r="C79" s="7">
        <v>4139</v>
      </c>
      <c r="D79" s="7">
        <v>4093</v>
      </c>
      <c r="E79" s="7">
        <v>4077</v>
      </c>
      <c r="F79" s="7">
        <v>4065</v>
      </c>
      <c r="G79" s="7">
        <v>4031</v>
      </c>
      <c r="H79" s="7">
        <v>3968</v>
      </c>
      <c r="I79" s="7">
        <v>3930</v>
      </c>
      <c r="J79" s="7">
        <v>3894</v>
      </c>
      <c r="K79" s="7">
        <v>3899</v>
      </c>
      <c r="L79" s="7">
        <v>3908</v>
      </c>
      <c r="M79" s="7">
        <v>3910</v>
      </c>
      <c r="N79" s="7">
        <v>3891</v>
      </c>
      <c r="O79" s="7">
        <v>3945</v>
      </c>
      <c r="P79" s="7">
        <v>3950</v>
      </c>
      <c r="Q79" s="7">
        <v>3890</v>
      </c>
      <c r="R79" s="7">
        <v>3846</v>
      </c>
      <c r="S79" s="7">
        <v>3847</v>
      </c>
      <c r="T79" s="7">
        <v>3767</v>
      </c>
      <c r="U79" s="7">
        <v>3705</v>
      </c>
      <c r="V79" s="7">
        <v>3629</v>
      </c>
      <c r="W79" s="7">
        <v>3597</v>
      </c>
      <c r="X79" s="7">
        <v>3521</v>
      </c>
      <c r="Y79" s="7">
        <v>3482</v>
      </c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>
        <v>3482</v>
      </c>
      <c r="BJ79" s="7">
        <v>3446</v>
      </c>
      <c r="BK79" s="7">
        <v>3410</v>
      </c>
      <c r="BL79" s="7">
        <v>3379</v>
      </c>
      <c r="BM79" s="7">
        <v>3354</v>
      </c>
      <c r="BN79" s="7">
        <v>3334</v>
      </c>
      <c r="BO79" s="7">
        <v>3315</v>
      </c>
      <c r="BP79" s="7">
        <v>3298</v>
      </c>
      <c r="BQ79" s="7">
        <v>3282</v>
      </c>
      <c r="BR79" s="7">
        <v>3267</v>
      </c>
      <c r="BS79" s="7">
        <v>3253</v>
      </c>
      <c r="BT79" s="7">
        <v>3240</v>
      </c>
      <c r="BU79" s="7">
        <v>3228</v>
      </c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>
        <v>3482</v>
      </c>
      <c r="CT79" s="7">
        <v>3424</v>
      </c>
      <c r="CU79" s="7">
        <v>3379</v>
      </c>
      <c r="CV79" s="7">
        <v>3338</v>
      </c>
      <c r="CW79" s="7">
        <v>3302</v>
      </c>
      <c r="CX79" s="7">
        <v>3270</v>
      </c>
      <c r="CY79" s="7">
        <v>3239</v>
      </c>
      <c r="CZ79" s="7">
        <v>3209</v>
      </c>
      <c r="DA79" s="7">
        <v>3180</v>
      </c>
      <c r="DB79" s="7">
        <v>3151</v>
      </c>
      <c r="DC79" s="7">
        <v>3123</v>
      </c>
      <c r="DD79" s="7">
        <v>3097</v>
      </c>
      <c r="DE79" s="7">
        <v>3070</v>
      </c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>
        <v>3482</v>
      </c>
      <c r="ED79" s="7">
        <v>3470</v>
      </c>
      <c r="EE79" s="7">
        <v>3449</v>
      </c>
      <c r="EF79" s="7">
        <v>3428</v>
      </c>
      <c r="EG79" s="7">
        <v>3414</v>
      </c>
      <c r="EH79" s="7">
        <v>3405</v>
      </c>
      <c r="EI79" s="7">
        <v>3399</v>
      </c>
      <c r="EJ79" s="7">
        <v>3394</v>
      </c>
      <c r="EK79" s="7">
        <v>3392</v>
      </c>
      <c r="EL79" s="7">
        <v>3390</v>
      </c>
      <c r="EM79" s="7">
        <v>3389</v>
      </c>
      <c r="EN79" s="7">
        <v>3390</v>
      </c>
      <c r="EO79" s="7">
        <v>3392</v>
      </c>
    </row>
    <row r="80" spans="1:145" x14ac:dyDescent="0.3">
      <c r="A80" s="6" t="s">
        <v>58</v>
      </c>
      <c r="B80" s="7">
        <v>7433</v>
      </c>
      <c r="C80" s="7">
        <v>7469</v>
      </c>
      <c r="D80" s="7">
        <v>7532</v>
      </c>
      <c r="E80" s="7">
        <v>7519</v>
      </c>
      <c r="F80" s="7">
        <v>7565</v>
      </c>
      <c r="G80" s="7">
        <v>7585</v>
      </c>
      <c r="H80" s="7">
        <v>7565</v>
      </c>
      <c r="I80" s="7">
        <v>7548</v>
      </c>
      <c r="J80" s="7">
        <v>7535</v>
      </c>
      <c r="K80" s="7">
        <v>7597</v>
      </c>
      <c r="L80" s="7">
        <v>7660</v>
      </c>
      <c r="M80" s="7">
        <v>7719</v>
      </c>
      <c r="N80" s="7">
        <v>7778</v>
      </c>
      <c r="O80" s="7">
        <v>7859</v>
      </c>
      <c r="P80" s="7">
        <v>7897</v>
      </c>
      <c r="Q80" s="7">
        <v>7934</v>
      </c>
      <c r="R80" s="7">
        <v>7962</v>
      </c>
      <c r="S80" s="7">
        <v>7956</v>
      </c>
      <c r="T80" s="7">
        <v>7948</v>
      </c>
      <c r="U80" s="7">
        <v>7916</v>
      </c>
      <c r="V80" s="7">
        <v>7917</v>
      </c>
      <c r="W80" s="7">
        <v>7803</v>
      </c>
      <c r="X80" s="7">
        <v>7777</v>
      </c>
      <c r="Y80" s="7">
        <v>7787</v>
      </c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>
        <v>7787</v>
      </c>
      <c r="BJ80" s="7">
        <v>7723</v>
      </c>
      <c r="BK80" s="7">
        <v>7689</v>
      </c>
      <c r="BL80" s="7">
        <v>7661</v>
      </c>
      <c r="BM80" s="7">
        <v>7640</v>
      </c>
      <c r="BN80" s="7">
        <v>7625</v>
      </c>
      <c r="BO80" s="7">
        <v>7609</v>
      </c>
      <c r="BP80" s="7">
        <v>7593</v>
      </c>
      <c r="BQ80" s="7">
        <v>7576</v>
      </c>
      <c r="BR80" s="7">
        <v>7560</v>
      </c>
      <c r="BS80" s="7">
        <v>7545</v>
      </c>
      <c r="BT80" s="7">
        <v>7530</v>
      </c>
      <c r="BU80" s="7">
        <v>7517</v>
      </c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>
        <v>7787</v>
      </c>
      <c r="CT80" s="7">
        <v>7670</v>
      </c>
      <c r="CU80" s="7">
        <v>7617</v>
      </c>
      <c r="CV80" s="7">
        <v>7571</v>
      </c>
      <c r="CW80" s="7">
        <v>7530</v>
      </c>
      <c r="CX80" s="7">
        <v>7493</v>
      </c>
      <c r="CY80" s="7">
        <v>7454</v>
      </c>
      <c r="CZ80" s="7">
        <v>7414</v>
      </c>
      <c r="DA80" s="7">
        <v>7373</v>
      </c>
      <c r="DB80" s="7">
        <v>7331</v>
      </c>
      <c r="DC80" s="7">
        <v>7288</v>
      </c>
      <c r="DD80" s="7">
        <v>7246</v>
      </c>
      <c r="DE80" s="7">
        <v>7203</v>
      </c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>
        <v>7787</v>
      </c>
      <c r="ED80" s="7">
        <v>7784</v>
      </c>
      <c r="EE80" s="7">
        <v>7778</v>
      </c>
      <c r="EF80" s="7">
        <v>7771</v>
      </c>
      <c r="EG80" s="7">
        <v>7770</v>
      </c>
      <c r="EH80" s="7">
        <v>7774</v>
      </c>
      <c r="EI80" s="7">
        <v>7780</v>
      </c>
      <c r="EJ80" s="7">
        <v>7786</v>
      </c>
      <c r="EK80" s="7">
        <v>7792</v>
      </c>
      <c r="EL80" s="7">
        <v>7799</v>
      </c>
      <c r="EM80" s="7">
        <v>7807</v>
      </c>
      <c r="EN80" s="7">
        <v>7816</v>
      </c>
      <c r="EO80" s="7">
        <v>7828</v>
      </c>
    </row>
    <row r="81" spans="1:145" x14ac:dyDescent="0.3">
      <c r="A81" s="6" t="s">
        <v>59</v>
      </c>
      <c r="B81" s="7">
        <v>1351</v>
      </c>
      <c r="C81" s="7">
        <v>1341</v>
      </c>
      <c r="D81" s="7">
        <v>1314</v>
      </c>
      <c r="E81" s="7">
        <v>1296</v>
      </c>
      <c r="F81" s="7">
        <v>1318</v>
      </c>
      <c r="G81" s="7">
        <v>1327</v>
      </c>
      <c r="H81" s="7">
        <v>1296</v>
      </c>
      <c r="I81" s="7">
        <v>1272</v>
      </c>
      <c r="J81" s="7">
        <v>1242</v>
      </c>
      <c r="K81" s="7">
        <v>1225</v>
      </c>
      <c r="L81" s="7">
        <v>1223</v>
      </c>
      <c r="M81" s="7">
        <v>1239</v>
      </c>
      <c r="N81" s="7">
        <v>1219</v>
      </c>
      <c r="O81" s="7">
        <v>1207</v>
      </c>
      <c r="P81" s="7">
        <v>1200</v>
      </c>
      <c r="Q81" s="7">
        <v>1189</v>
      </c>
      <c r="R81" s="7">
        <v>1204</v>
      </c>
      <c r="S81" s="7">
        <v>1200</v>
      </c>
      <c r="T81" s="7">
        <v>1207</v>
      </c>
      <c r="U81" s="7">
        <v>1192</v>
      </c>
      <c r="V81" s="7">
        <v>1162</v>
      </c>
      <c r="W81" s="7">
        <v>1142</v>
      </c>
      <c r="X81" s="7">
        <v>1134</v>
      </c>
      <c r="Y81" s="7">
        <v>1136</v>
      </c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>
        <v>1136</v>
      </c>
      <c r="BJ81" s="7">
        <v>1156</v>
      </c>
      <c r="BK81" s="7">
        <v>1162</v>
      </c>
      <c r="BL81" s="7">
        <v>1168</v>
      </c>
      <c r="BM81" s="7">
        <v>1173</v>
      </c>
      <c r="BN81" s="7">
        <v>1177</v>
      </c>
      <c r="BO81" s="7">
        <v>1181</v>
      </c>
      <c r="BP81" s="7">
        <v>1185</v>
      </c>
      <c r="BQ81" s="7">
        <v>1189</v>
      </c>
      <c r="BR81" s="7">
        <v>1193</v>
      </c>
      <c r="BS81" s="7">
        <v>1197</v>
      </c>
      <c r="BT81" s="7">
        <v>1200</v>
      </c>
      <c r="BU81" s="7">
        <v>1204</v>
      </c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>
        <v>1136</v>
      </c>
      <c r="CT81" s="7">
        <v>1147</v>
      </c>
      <c r="CU81" s="7">
        <v>1151</v>
      </c>
      <c r="CV81" s="7">
        <v>1153</v>
      </c>
      <c r="CW81" s="7">
        <v>1154</v>
      </c>
      <c r="CX81" s="7">
        <v>1154</v>
      </c>
      <c r="CY81" s="7">
        <v>1155</v>
      </c>
      <c r="CZ81" s="7">
        <v>1154</v>
      </c>
      <c r="DA81" s="7">
        <v>1154</v>
      </c>
      <c r="DB81" s="7">
        <v>1153</v>
      </c>
      <c r="DC81" s="7">
        <v>1152</v>
      </c>
      <c r="DD81" s="7">
        <v>1151</v>
      </c>
      <c r="DE81" s="7">
        <v>1149</v>
      </c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>
        <v>1136</v>
      </c>
      <c r="ED81" s="7">
        <v>1166</v>
      </c>
      <c r="EE81" s="7">
        <v>1177</v>
      </c>
      <c r="EF81" s="7">
        <v>1186</v>
      </c>
      <c r="EG81" s="7">
        <v>1195</v>
      </c>
      <c r="EH81" s="7">
        <v>1203</v>
      </c>
      <c r="EI81" s="7">
        <v>1210</v>
      </c>
      <c r="EJ81" s="7">
        <v>1219</v>
      </c>
      <c r="EK81" s="7">
        <v>1227</v>
      </c>
      <c r="EL81" s="7">
        <v>1235</v>
      </c>
      <c r="EM81" s="7">
        <v>1243</v>
      </c>
      <c r="EN81" s="7">
        <v>1251</v>
      </c>
      <c r="EO81" s="7">
        <v>1259</v>
      </c>
    </row>
    <row r="82" spans="1:145" x14ac:dyDescent="0.3">
      <c r="A82" s="6" t="s">
        <v>60</v>
      </c>
      <c r="B82" s="7">
        <v>868</v>
      </c>
      <c r="C82" s="7">
        <v>884</v>
      </c>
      <c r="D82" s="7">
        <v>852</v>
      </c>
      <c r="E82" s="7">
        <v>848</v>
      </c>
      <c r="F82" s="7">
        <v>875</v>
      </c>
      <c r="G82" s="7">
        <v>857</v>
      </c>
      <c r="H82" s="7">
        <v>874</v>
      </c>
      <c r="I82" s="7">
        <v>902</v>
      </c>
      <c r="J82" s="7">
        <v>919</v>
      </c>
      <c r="K82" s="7">
        <v>965</v>
      </c>
      <c r="L82" s="7">
        <v>970</v>
      </c>
      <c r="M82" s="7">
        <v>989</v>
      </c>
      <c r="N82" s="7">
        <v>970</v>
      </c>
      <c r="O82" s="7">
        <v>929</v>
      </c>
      <c r="P82" s="7">
        <v>948</v>
      </c>
      <c r="Q82" s="7">
        <v>933</v>
      </c>
      <c r="R82" s="7">
        <v>945</v>
      </c>
      <c r="S82" s="7">
        <v>952</v>
      </c>
      <c r="T82" s="7">
        <v>958</v>
      </c>
      <c r="U82" s="7">
        <v>953</v>
      </c>
      <c r="V82" s="7">
        <v>965</v>
      </c>
      <c r="W82" s="7">
        <v>930</v>
      </c>
      <c r="X82" s="7">
        <v>935</v>
      </c>
      <c r="Y82" s="7">
        <v>995</v>
      </c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>
        <v>995</v>
      </c>
      <c r="BJ82" s="7">
        <v>1004</v>
      </c>
      <c r="BK82" s="7">
        <v>1025</v>
      </c>
      <c r="BL82" s="7">
        <v>1044</v>
      </c>
      <c r="BM82" s="7">
        <v>1059</v>
      </c>
      <c r="BN82" s="7">
        <v>1072</v>
      </c>
      <c r="BO82" s="7">
        <v>1084</v>
      </c>
      <c r="BP82" s="7">
        <v>1096</v>
      </c>
      <c r="BQ82" s="7">
        <v>1107</v>
      </c>
      <c r="BR82" s="7">
        <v>1117</v>
      </c>
      <c r="BS82" s="7">
        <v>1127</v>
      </c>
      <c r="BT82" s="7">
        <v>1137</v>
      </c>
      <c r="BU82" s="7">
        <v>1146</v>
      </c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>
        <v>995</v>
      </c>
      <c r="CT82" s="7">
        <v>987</v>
      </c>
      <c r="CU82" s="7">
        <v>1005</v>
      </c>
      <c r="CV82" s="7">
        <v>1020</v>
      </c>
      <c r="CW82" s="7">
        <v>1031</v>
      </c>
      <c r="CX82" s="7">
        <v>1040</v>
      </c>
      <c r="CY82" s="7">
        <v>1048</v>
      </c>
      <c r="CZ82" s="7">
        <v>1055</v>
      </c>
      <c r="DA82" s="7">
        <v>1062</v>
      </c>
      <c r="DB82" s="7">
        <v>1067</v>
      </c>
      <c r="DC82" s="7">
        <v>1072</v>
      </c>
      <c r="DD82" s="7">
        <v>1077</v>
      </c>
      <c r="DE82" s="7">
        <v>1081</v>
      </c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>
        <v>995</v>
      </c>
      <c r="ED82" s="7">
        <v>1026</v>
      </c>
      <c r="EE82" s="7">
        <v>1055</v>
      </c>
      <c r="EF82" s="7">
        <v>1078</v>
      </c>
      <c r="EG82" s="7">
        <v>1098</v>
      </c>
      <c r="EH82" s="7">
        <v>1114</v>
      </c>
      <c r="EI82" s="7">
        <v>1130</v>
      </c>
      <c r="EJ82" s="7">
        <v>1146</v>
      </c>
      <c r="EK82" s="7">
        <v>1161</v>
      </c>
      <c r="EL82" s="7">
        <v>1176</v>
      </c>
      <c r="EM82" s="7">
        <v>1190</v>
      </c>
      <c r="EN82" s="7">
        <v>1204</v>
      </c>
      <c r="EO82" s="7">
        <v>1218</v>
      </c>
    </row>
    <row r="83" spans="1:145" x14ac:dyDescent="0.3">
      <c r="A83" s="6" t="s">
        <v>61</v>
      </c>
      <c r="B83" s="7">
        <v>101494</v>
      </c>
      <c r="C83" s="7">
        <v>101340</v>
      </c>
      <c r="D83" s="7">
        <v>101497</v>
      </c>
      <c r="E83" s="7">
        <v>102529</v>
      </c>
      <c r="F83" s="7">
        <v>103313</v>
      </c>
      <c r="G83" s="7">
        <v>104690</v>
      </c>
      <c r="H83" s="7">
        <v>105928</v>
      </c>
      <c r="I83" s="7">
        <v>106932</v>
      </c>
      <c r="J83" s="7">
        <v>108144</v>
      </c>
      <c r="K83" s="7">
        <v>109700</v>
      </c>
      <c r="L83" s="7">
        <v>111213</v>
      </c>
      <c r="M83" s="7">
        <v>112789</v>
      </c>
      <c r="N83" s="7">
        <v>114489</v>
      </c>
      <c r="O83" s="7">
        <v>116677</v>
      </c>
      <c r="P83" s="7">
        <v>118588</v>
      </c>
      <c r="Q83" s="7">
        <v>120685</v>
      </c>
      <c r="R83" s="7">
        <v>122348</v>
      </c>
      <c r="S83" s="7">
        <v>124008</v>
      </c>
      <c r="T83" s="7">
        <v>125454</v>
      </c>
      <c r="U83" s="7">
        <v>126841</v>
      </c>
      <c r="V83" s="7">
        <v>127731</v>
      </c>
      <c r="W83" s="7">
        <v>128233</v>
      </c>
      <c r="X83" s="7">
        <v>128982</v>
      </c>
      <c r="Y83" s="7">
        <v>129874</v>
      </c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>
        <v>129874</v>
      </c>
      <c r="BJ83" s="7">
        <v>130646</v>
      </c>
      <c r="BK83" s="7">
        <v>131164</v>
      </c>
      <c r="BL83" s="7">
        <v>131840</v>
      </c>
      <c r="BM83" s="7">
        <v>132662</v>
      </c>
      <c r="BN83" s="7">
        <v>133606</v>
      </c>
      <c r="BO83" s="7">
        <v>134556</v>
      </c>
      <c r="BP83" s="7">
        <v>135501</v>
      </c>
      <c r="BQ83" s="7">
        <v>136434</v>
      </c>
      <c r="BR83" s="7">
        <v>137351</v>
      </c>
      <c r="BS83" s="7">
        <v>138256</v>
      </c>
      <c r="BT83" s="7">
        <v>139147</v>
      </c>
      <c r="BU83" s="7">
        <v>140026</v>
      </c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>
        <v>129874</v>
      </c>
      <c r="CT83" s="7">
        <v>129367</v>
      </c>
      <c r="CU83" s="7">
        <v>129508</v>
      </c>
      <c r="CV83" s="7">
        <v>129780</v>
      </c>
      <c r="CW83" s="7">
        <v>130148</v>
      </c>
      <c r="CX83" s="7">
        <v>130603</v>
      </c>
      <c r="CY83" s="7">
        <v>131033</v>
      </c>
      <c r="CZ83" s="7">
        <v>131428</v>
      </c>
      <c r="DA83" s="7">
        <v>131786</v>
      </c>
      <c r="DB83" s="7">
        <v>132104</v>
      </c>
      <c r="DC83" s="7">
        <v>132387</v>
      </c>
      <c r="DD83" s="7">
        <v>132635</v>
      </c>
      <c r="DE83" s="7">
        <v>132848</v>
      </c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>
        <v>129874</v>
      </c>
      <c r="ED83" s="7">
        <v>132177</v>
      </c>
      <c r="EE83" s="7">
        <v>133364</v>
      </c>
      <c r="EF83" s="7">
        <v>134449</v>
      </c>
      <c r="EG83" s="7">
        <v>135704</v>
      </c>
      <c r="EH83" s="7">
        <v>137115</v>
      </c>
      <c r="EI83" s="7">
        <v>138558</v>
      </c>
      <c r="EJ83" s="7">
        <v>140018</v>
      </c>
      <c r="EK83" s="7">
        <v>141485</v>
      </c>
      <c r="EL83" s="7">
        <v>142946</v>
      </c>
      <c r="EM83" s="7">
        <v>144408</v>
      </c>
      <c r="EN83" s="7">
        <v>145871</v>
      </c>
      <c r="EO83" s="7">
        <v>147333</v>
      </c>
    </row>
    <row r="84" spans="1:145" x14ac:dyDescent="0.3">
      <c r="A84" s="6" t="s">
        <v>62</v>
      </c>
      <c r="B84" s="7">
        <v>3288</v>
      </c>
      <c r="C84" s="7">
        <v>3239</v>
      </c>
      <c r="D84" s="7">
        <v>3159</v>
      </c>
      <c r="E84" s="7">
        <v>3100</v>
      </c>
      <c r="F84" s="7">
        <v>3041</v>
      </c>
      <c r="G84" s="7">
        <v>3003</v>
      </c>
      <c r="H84" s="7">
        <v>2946</v>
      </c>
      <c r="I84" s="7">
        <v>2899</v>
      </c>
      <c r="J84" s="7">
        <v>2867</v>
      </c>
      <c r="K84" s="7">
        <v>2838</v>
      </c>
      <c r="L84" s="7">
        <v>2789</v>
      </c>
      <c r="M84" s="7">
        <v>2790</v>
      </c>
      <c r="N84" s="7">
        <v>2720</v>
      </c>
      <c r="O84" s="7">
        <v>2654</v>
      </c>
      <c r="P84" s="7">
        <v>2642</v>
      </c>
      <c r="Q84" s="7">
        <v>2642</v>
      </c>
      <c r="R84" s="7">
        <v>2632</v>
      </c>
      <c r="S84" s="7">
        <v>2624</v>
      </c>
      <c r="T84" s="7">
        <v>2623</v>
      </c>
      <c r="U84" s="7">
        <v>2616</v>
      </c>
      <c r="V84" s="7">
        <v>2569</v>
      </c>
      <c r="W84" s="7">
        <v>2576</v>
      </c>
      <c r="X84" s="7">
        <v>2565</v>
      </c>
      <c r="Y84" s="7">
        <v>2584</v>
      </c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>
        <v>2584</v>
      </c>
      <c r="BJ84" s="7">
        <v>2562</v>
      </c>
      <c r="BK84" s="7">
        <v>2554</v>
      </c>
      <c r="BL84" s="7">
        <v>2545</v>
      </c>
      <c r="BM84" s="7">
        <v>2537</v>
      </c>
      <c r="BN84" s="7">
        <v>2527</v>
      </c>
      <c r="BO84" s="7">
        <v>2518</v>
      </c>
      <c r="BP84" s="7">
        <v>2511</v>
      </c>
      <c r="BQ84" s="7">
        <v>2503</v>
      </c>
      <c r="BR84" s="7">
        <v>2496</v>
      </c>
      <c r="BS84" s="7">
        <v>2490</v>
      </c>
      <c r="BT84" s="7">
        <v>2484</v>
      </c>
      <c r="BU84" s="7">
        <v>2478</v>
      </c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>
        <v>2584</v>
      </c>
      <c r="CT84" s="7">
        <v>2544</v>
      </c>
      <c r="CU84" s="7">
        <v>2529</v>
      </c>
      <c r="CV84" s="7">
        <v>2514</v>
      </c>
      <c r="CW84" s="7">
        <v>2497</v>
      </c>
      <c r="CX84" s="7">
        <v>2480</v>
      </c>
      <c r="CY84" s="7">
        <v>2463</v>
      </c>
      <c r="CZ84" s="7">
        <v>2447</v>
      </c>
      <c r="DA84" s="7">
        <v>2431</v>
      </c>
      <c r="DB84" s="7">
        <v>2415</v>
      </c>
      <c r="DC84" s="7">
        <v>2399</v>
      </c>
      <c r="DD84" s="7">
        <v>2384</v>
      </c>
      <c r="DE84" s="7">
        <v>2368</v>
      </c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>
        <v>2584</v>
      </c>
      <c r="ED84" s="7">
        <v>2582</v>
      </c>
      <c r="EE84" s="7">
        <v>2585</v>
      </c>
      <c r="EF84" s="7">
        <v>2584</v>
      </c>
      <c r="EG84" s="7">
        <v>2582</v>
      </c>
      <c r="EH84" s="7">
        <v>2580</v>
      </c>
      <c r="EI84" s="7">
        <v>2580</v>
      </c>
      <c r="EJ84" s="7">
        <v>2580</v>
      </c>
      <c r="EK84" s="7">
        <v>2581</v>
      </c>
      <c r="EL84" s="7">
        <v>2583</v>
      </c>
      <c r="EM84" s="7">
        <v>2585</v>
      </c>
      <c r="EN84" s="7">
        <v>2587</v>
      </c>
      <c r="EO84" s="7">
        <v>2590</v>
      </c>
    </row>
    <row r="85" spans="1:145" x14ac:dyDescent="0.3">
      <c r="A85" s="6" t="s">
        <v>63</v>
      </c>
      <c r="B85" s="7">
        <v>10739</v>
      </c>
      <c r="C85" s="7">
        <v>10839</v>
      </c>
      <c r="D85" s="7">
        <v>10892</v>
      </c>
      <c r="E85" s="7">
        <v>10867</v>
      </c>
      <c r="F85" s="7">
        <v>10815</v>
      </c>
      <c r="G85" s="7">
        <v>10830</v>
      </c>
      <c r="H85" s="7">
        <v>10808</v>
      </c>
      <c r="I85" s="7">
        <v>10892</v>
      </c>
      <c r="J85" s="7">
        <v>10998</v>
      </c>
      <c r="K85" s="7">
        <v>11085</v>
      </c>
      <c r="L85" s="7">
        <v>11275</v>
      </c>
      <c r="M85" s="7">
        <v>11421</v>
      </c>
      <c r="N85" s="7">
        <v>11503</v>
      </c>
      <c r="O85" s="7">
        <v>11638</v>
      </c>
      <c r="P85" s="7">
        <v>11749</v>
      </c>
      <c r="Q85" s="7">
        <v>11761</v>
      </c>
      <c r="R85" s="7">
        <v>11778</v>
      </c>
      <c r="S85" s="7">
        <v>11806</v>
      </c>
      <c r="T85" s="7">
        <v>11902</v>
      </c>
      <c r="U85" s="7">
        <v>11960</v>
      </c>
      <c r="V85" s="7">
        <v>11957</v>
      </c>
      <c r="W85" s="7">
        <v>11953</v>
      </c>
      <c r="X85" s="7">
        <v>12061</v>
      </c>
      <c r="Y85" s="7">
        <v>12132</v>
      </c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>
        <v>12132</v>
      </c>
      <c r="BJ85" s="7">
        <v>12087</v>
      </c>
      <c r="BK85" s="7">
        <v>12069</v>
      </c>
      <c r="BL85" s="7">
        <v>12052</v>
      </c>
      <c r="BM85" s="7">
        <v>12035</v>
      </c>
      <c r="BN85" s="7">
        <v>12017</v>
      </c>
      <c r="BO85" s="7">
        <v>12001</v>
      </c>
      <c r="BP85" s="7">
        <v>11986</v>
      </c>
      <c r="BQ85" s="7">
        <v>11973</v>
      </c>
      <c r="BR85" s="7">
        <v>11961</v>
      </c>
      <c r="BS85" s="7">
        <v>11949</v>
      </c>
      <c r="BT85" s="7">
        <v>11939</v>
      </c>
      <c r="BU85" s="7">
        <v>11931</v>
      </c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>
        <v>12132</v>
      </c>
      <c r="CT85" s="7">
        <v>12003</v>
      </c>
      <c r="CU85" s="7">
        <v>11956</v>
      </c>
      <c r="CV85" s="7">
        <v>11908</v>
      </c>
      <c r="CW85" s="7">
        <v>11857</v>
      </c>
      <c r="CX85" s="7">
        <v>11803</v>
      </c>
      <c r="CY85" s="7">
        <v>11749</v>
      </c>
      <c r="CZ85" s="7">
        <v>11694</v>
      </c>
      <c r="DA85" s="7">
        <v>11638</v>
      </c>
      <c r="DB85" s="7">
        <v>11582</v>
      </c>
      <c r="DC85" s="7">
        <v>11525</v>
      </c>
      <c r="DD85" s="7">
        <v>11467</v>
      </c>
      <c r="DE85" s="7">
        <v>11410</v>
      </c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>
        <v>12132</v>
      </c>
      <c r="ED85" s="7">
        <v>12181</v>
      </c>
      <c r="EE85" s="7">
        <v>12209</v>
      </c>
      <c r="EF85" s="7">
        <v>12223</v>
      </c>
      <c r="EG85" s="7">
        <v>12239</v>
      </c>
      <c r="EH85" s="7">
        <v>12255</v>
      </c>
      <c r="EI85" s="7">
        <v>12274</v>
      </c>
      <c r="EJ85" s="7">
        <v>12296</v>
      </c>
      <c r="EK85" s="7">
        <v>12321</v>
      </c>
      <c r="EL85" s="7">
        <v>12348</v>
      </c>
      <c r="EM85" s="7">
        <v>12377</v>
      </c>
      <c r="EN85" s="7">
        <v>12407</v>
      </c>
      <c r="EO85" s="7">
        <v>12442</v>
      </c>
    </row>
    <row r="86" spans="1:145" x14ac:dyDescent="0.3">
      <c r="A86" s="6" t="s">
        <v>64</v>
      </c>
      <c r="B86" s="7">
        <v>2470</v>
      </c>
      <c r="C86" s="7">
        <v>2451</v>
      </c>
      <c r="D86" s="7">
        <v>2407</v>
      </c>
      <c r="E86" s="7">
        <v>2404</v>
      </c>
      <c r="F86" s="7">
        <v>2290</v>
      </c>
      <c r="G86" s="7">
        <v>2185</v>
      </c>
      <c r="H86" s="7">
        <v>2171</v>
      </c>
      <c r="I86" s="7">
        <v>2113</v>
      </c>
      <c r="J86" s="7">
        <v>2090</v>
      </c>
      <c r="K86" s="7">
        <v>2074</v>
      </c>
      <c r="L86" s="7">
        <v>2070</v>
      </c>
      <c r="M86" s="7">
        <v>2071</v>
      </c>
      <c r="N86" s="7">
        <v>2089</v>
      </c>
      <c r="O86" s="7">
        <v>2162</v>
      </c>
      <c r="P86" s="7">
        <v>2207</v>
      </c>
      <c r="Q86" s="7">
        <v>2235</v>
      </c>
      <c r="R86" s="7">
        <v>2211</v>
      </c>
      <c r="S86" s="7">
        <v>2267</v>
      </c>
      <c r="T86" s="7">
        <v>2263</v>
      </c>
      <c r="U86" s="7">
        <v>2270</v>
      </c>
      <c r="V86" s="7">
        <v>2221</v>
      </c>
      <c r="W86" s="7">
        <v>2200</v>
      </c>
      <c r="X86" s="7">
        <v>2165</v>
      </c>
      <c r="Y86" s="7">
        <v>2117</v>
      </c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>
        <v>2117</v>
      </c>
      <c r="BJ86" s="7">
        <v>2184</v>
      </c>
      <c r="BK86" s="7">
        <v>2180</v>
      </c>
      <c r="BL86" s="7">
        <v>2176</v>
      </c>
      <c r="BM86" s="7">
        <v>2175</v>
      </c>
      <c r="BN86" s="7">
        <v>2176</v>
      </c>
      <c r="BO86" s="7">
        <v>2177</v>
      </c>
      <c r="BP86" s="7">
        <v>2179</v>
      </c>
      <c r="BQ86" s="7">
        <v>2181</v>
      </c>
      <c r="BR86" s="7">
        <v>2183</v>
      </c>
      <c r="BS86" s="7">
        <v>2186</v>
      </c>
      <c r="BT86" s="7">
        <v>2188</v>
      </c>
      <c r="BU86" s="7">
        <v>2190</v>
      </c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>
        <v>2117</v>
      </c>
      <c r="CT86" s="7">
        <v>2152</v>
      </c>
      <c r="CU86" s="7">
        <v>2139</v>
      </c>
      <c r="CV86" s="7">
        <v>2128</v>
      </c>
      <c r="CW86" s="7">
        <v>2117</v>
      </c>
      <c r="CX86" s="7">
        <v>2108</v>
      </c>
      <c r="CY86" s="7">
        <v>2099</v>
      </c>
      <c r="CZ86" s="7">
        <v>2091</v>
      </c>
      <c r="DA86" s="7">
        <v>2082</v>
      </c>
      <c r="DB86" s="7">
        <v>2073</v>
      </c>
      <c r="DC86" s="7">
        <v>2065</v>
      </c>
      <c r="DD86" s="7">
        <v>2056</v>
      </c>
      <c r="DE86" s="7">
        <v>2047</v>
      </c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>
        <v>2117</v>
      </c>
      <c r="ED86" s="7">
        <v>2226</v>
      </c>
      <c r="EE86" s="7">
        <v>2238</v>
      </c>
      <c r="EF86" s="7">
        <v>2243</v>
      </c>
      <c r="EG86" s="7">
        <v>2251</v>
      </c>
      <c r="EH86" s="7">
        <v>2261</v>
      </c>
      <c r="EI86" s="7">
        <v>2272</v>
      </c>
      <c r="EJ86" s="7">
        <v>2284</v>
      </c>
      <c r="EK86" s="7">
        <v>2296</v>
      </c>
      <c r="EL86" s="7">
        <v>2309</v>
      </c>
      <c r="EM86" s="7">
        <v>2322</v>
      </c>
      <c r="EN86" s="7">
        <v>2336</v>
      </c>
      <c r="EO86" s="7">
        <v>2349</v>
      </c>
    </row>
    <row r="87" spans="1:145" x14ac:dyDescent="0.3">
      <c r="A87" s="6" t="s">
        <v>65</v>
      </c>
      <c r="B87" s="7">
        <v>3074</v>
      </c>
      <c r="C87" s="7">
        <v>3044</v>
      </c>
      <c r="D87" s="7">
        <v>3039</v>
      </c>
      <c r="E87" s="7">
        <v>3068</v>
      </c>
      <c r="F87" s="7">
        <v>3004</v>
      </c>
      <c r="G87" s="7">
        <v>3037</v>
      </c>
      <c r="H87" s="7">
        <v>3006</v>
      </c>
      <c r="I87" s="7">
        <v>2979</v>
      </c>
      <c r="J87" s="7">
        <v>2954</v>
      </c>
      <c r="K87" s="7">
        <v>2951</v>
      </c>
      <c r="L87" s="7">
        <v>2912</v>
      </c>
      <c r="M87" s="7">
        <v>2897</v>
      </c>
      <c r="N87" s="7">
        <v>2896</v>
      </c>
      <c r="O87" s="7">
        <v>2900</v>
      </c>
      <c r="P87" s="7">
        <v>2883</v>
      </c>
      <c r="Q87" s="7">
        <v>2909</v>
      </c>
      <c r="R87" s="7">
        <v>2922</v>
      </c>
      <c r="S87" s="7">
        <v>2911</v>
      </c>
      <c r="T87" s="7">
        <v>2922</v>
      </c>
      <c r="U87" s="7">
        <v>2900</v>
      </c>
      <c r="V87" s="7">
        <v>2918</v>
      </c>
      <c r="W87" s="7">
        <v>2829</v>
      </c>
      <c r="X87" s="7">
        <v>2821</v>
      </c>
      <c r="Y87" s="7">
        <v>2804</v>
      </c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>
        <v>2804</v>
      </c>
      <c r="BJ87" s="7">
        <v>2823</v>
      </c>
      <c r="BK87" s="7">
        <v>2820</v>
      </c>
      <c r="BL87" s="7">
        <v>2819</v>
      </c>
      <c r="BM87" s="7">
        <v>2819</v>
      </c>
      <c r="BN87" s="7">
        <v>2820</v>
      </c>
      <c r="BO87" s="7">
        <v>2821</v>
      </c>
      <c r="BP87" s="7">
        <v>2822</v>
      </c>
      <c r="BQ87" s="7">
        <v>2823</v>
      </c>
      <c r="BR87" s="7">
        <v>2824</v>
      </c>
      <c r="BS87" s="7">
        <v>2825</v>
      </c>
      <c r="BT87" s="7">
        <v>2826</v>
      </c>
      <c r="BU87" s="7">
        <v>2826</v>
      </c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>
        <v>2804</v>
      </c>
      <c r="CT87" s="7">
        <v>2802</v>
      </c>
      <c r="CU87" s="7">
        <v>2792</v>
      </c>
      <c r="CV87" s="7">
        <v>2782</v>
      </c>
      <c r="CW87" s="7">
        <v>2773</v>
      </c>
      <c r="CX87" s="7">
        <v>2764</v>
      </c>
      <c r="CY87" s="7">
        <v>2755</v>
      </c>
      <c r="CZ87" s="7">
        <v>2746</v>
      </c>
      <c r="DA87" s="7">
        <v>2737</v>
      </c>
      <c r="DB87" s="7">
        <v>2726</v>
      </c>
      <c r="DC87" s="7">
        <v>2716</v>
      </c>
      <c r="DD87" s="7">
        <v>2705</v>
      </c>
      <c r="DE87" s="7">
        <v>2694</v>
      </c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>
        <v>2804</v>
      </c>
      <c r="ED87" s="7">
        <v>2847</v>
      </c>
      <c r="EE87" s="7">
        <v>2856</v>
      </c>
      <c r="EF87" s="7">
        <v>2863</v>
      </c>
      <c r="EG87" s="7">
        <v>2872</v>
      </c>
      <c r="EH87" s="7">
        <v>2882</v>
      </c>
      <c r="EI87" s="7">
        <v>2893</v>
      </c>
      <c r="EJ87" s="7">
        <v>2904</v>
      </c>
      <c r="EK87" s="7">
        <v>2915</v>
      </c>
      <c r="EL87" s="7">
        <v>2926</v>
      </c>
      <c r="EM87" s="7">
        <v>2937</v>
      </c>
      <c r="EN87" s="7">
        <v>2949</v>
      </c>
      <c r="EO87" s="7">
        <v>2960</v>
      </c>
    </row>
    <row r="88" spans="1:145" x14ac:dyDescent="0.3">
      <c r="A88" s="6" t="s">
        <v>66</v>
      </c>
      <c r="B88" s="7">
        <v>2851</v>
      </c>
      <c r="C88" s="7">
        <v>2875</v>
      </c>
      <c r="D88" s="7">
        <v>2897</v>
      </c>
      <c r="E88" s="7">
        <v>2883</v>
      </c>
      <c r="F88" s="7">
        <v>2883</v>
      </c>
      <c r="G88" s="7">
        <v>2875</v>
      </c>
      <c r="H88" s="7">
        <v>2826</v>
      </c>
      <c r="I88" s="7">
        <v>2812</v>
      </c>
      <c r="J88" s="7">
        <v>2778</v>
      </c>
      <c r="K88" s="7">
        <v>2772</v>
      </c>
      <c r="L88" s="7">
        <v>2776</v>
      </c>
      <c r="M88" s="7">
        <v>2748</v>
      </c>
      <c r="N88" s="7">
        <v>2742</v>
      </c>
      <c r="O88" s="7">
        <v>2727</v>
      </c>
      <c r="P88" s="7">
        <v>2704</v>
      </c>
      <c r="Q88" s="7">
        <v>2745</v>
      </c>
      <c r="R88" s="7">
        <v>2701</v>
      </c>
      <c r="S88" s="7">
        <v>2675</v>
      </c>
      <c r="T88" s="7">
        <v>2642</v>
      </c>
      <c r="U88" s="7">
        <v>2615</v>
      </c>
      <c r="V88" s="7">
        <v>2553</v>
      </c>
      <c r="W88" s="7">
        <v>2512</v>
      </c>
      <c r="X88" s="7">
        <v>2498</v>
      </c>
      <c r="Y88" s="7">
        <v>2466</v>
      </c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>
        <v>2466</v>
      </c>
      <c r="BJ88" s="7">
        <v>2468</v>
      </c>
      <c r="BK88" s="7">
        <v>2454</v>
      </c>
      <c r="BL88" s="7">
        <v>2444</v>
      </c>
      <c r="BM88" s="7">
        <v>2437</v>
      </c>
      <c r="BN88" s="7">
        <v>2435</v>
      </c>
      <c r="BO88" s="7">
        <v>2433</v>
      </c>
      <c r="BP88" s="7">
        <v>2431</v>
      </c>
      <c r="BQ88" s="7">
        <v>2429</v>
      </c>
      <c r="BR88" s="7">
        <v>2428</v>
      </c>
      <c r="BS88" s="7">
        <v>2426</v>
      </c>
      <c r="BT88" s="7">
        <v>2424</v>
      </c>
      <c r="BU88" s="7">
        <v>2422</v>
      </c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>
        <v>2466</v>
      </c>
      <c r="CT88" s="7">
        <v>2451</v>
      </c>
      <c r="CU88" s="7">
        <v>2430</v>
      </c>
      <c r="CV88" s="7">
        <v>2413</v>
      </c>
      <c r="CW88" s="7">
        <v>2399</v>
      </c>
      <c r="CX88" s="7">
        <v>2388</v>
      </c>
      <c r="CY88" s="7">
        <v>2377</v>
      </c>
      <c r="CZ88" s="7">
        <v>2365</v>
      </c>
      <c r="DA88" s="7">
        <v>2354</v>
      </c>
      <c r="DB88" s="7">
        <v>2343</v>
      </c>
      <c r="DC88" s="7">
        <v>2331</v>
      </c>
      <c r="DD88" s="7">
        <v>2319</v>
      </c>
      <c r="DE88" s="7">
        <v>2307</v>
      </c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>
        <v>2466</v>
      </c>
      <c r="ED88" s="7">
        <v>2488</v>
      </c>
      <c r="EE88" s="7">
        <v>2484</v>
      </c>
      <c r="EF88" s="7">
        <v>2481</v>
      </c>
      <c r="EG88" s="7">
        <v>2483</v>
      </c>
      <c r="EH88" s="7">
        <v>2488</v>
      </c>
      <c r="EI88" s="7">
        <v>2495</v>
      </c>
      <c r="EJ88" s="7">
        <v>2502</v>
      </c>
      <c r="EK88" s="7">
        <v>2509</v>
      </c>
      <c r="EL88" s="7">
        <v>2517</v>
      </c>
      <c r="EM88" s="7">
        <v>2525</v>
      </c>
      <c r="EN88" s="7">
        <v>2533</v>
      </c>
      <c r="EO88" s="7">
        <v>2541</v>
      </c>
    </row>
    <row r="89" spans="1:145" x14ac:dyDescent="0.3">
      <c r="A89" s="6" t="s">
        <v>67</v>
      </c>
      <c r="B89" s="7">
        <v>81602</v>
      </c>
      <c r="C89" s="7">
        <v>82373</v>
      </c>
      <c r="D89" s="7">
        <v>83238</v>
      </c>
      <c r="E89" s="7">
        <v>83924</v>
      </c>
      <c r="F89" s="7">
        <v>84510</v>
      </c>
      <c r="G89" s="7">
        <v>85111</v>
      </c>
      <c r="H89" s="7">
        <v>85877</v>
      </c>
      <c r="I89" s="7">
        <v>87073</v>
      </c>
      <c r="J89" s="7">
        <v>88700</v>
      </c>
      <c r="K89" s="7">
        <v>90196</v>
      </c>
      <c r="L89" s="7">
        <v>91719</v>
      </c>
      <c r="M89" s="7">
        <v>92993</v>
      </c>
      <c r="N89" s="7">
        <v>94440</v>
      </c>
      <c r="O89" s="7">
        <v>95683</v>
      </c>
      <c r="P89" s="7">
        <v>96605</v>
      </c>
      <c r="Q89" s="7">
        <v>97771</v>
      </c>
      <c r="R89" s="7">
        <v>98930</v>
      </c>
      <c r="S89" s="7">
        <v>99734</v>
      </c>
      <c r="T89" s="7">
        <v>100302</v>
      </c>
      <c r="U89" s="7">
        <v>100581</v>
      </c>
      <c r="V89" s="7">
        <v>101386</v>
      </c>
      <c r="W89" s="7">
        <v>101859</v>
      </c>
      <c r="X89" s="7">
        <v>102273</v>
      </c>
      <c r="Y89" s="7">
        <v>103291</v>
      </c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>
        <v>103291</v>
      </c>
      <c r="BJ89" s="7">
        <v>103371</v>
      </c>
      <c r="BK89" s="7">
        <v>103685</v>
      </c>
      <c r="BL89" s="7">
        <v>104060</v>
      </c>
      <c r="BM89" s="7">
        <v>104497</v>
      </c>
      <c r="BN89" s="7">
        <v>104986</v>
      </c>
      <c r="BO89" s="7">
        <v>105477</v>
      </c>
      <c r="BP89" s="7">
        <v>105967</v>
      </c>
      <c r="BQ89" s="7">
        <v>106454</v>
      </c>
      <c r="BR89" s="7">
        <v>106936</v>
      </c>
      <c r="BS89" s="7">
        <v>107415</v>
      </c>
      <c r="BT89" s="7">
        <v>107891</v>
      </c>
      <c r="BU89" s="7">
        <v>108363</v>
      </c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>
        <v>103291</v>
      </c>
      <c r="CT89" s="7">
        <v>102529</v>
      </c>
      <c r="CU89" s="7">
        <v>102570</v>
      </c>
      <c r="CV89" s="7">
        <v>102656</v>
      </c>
      <c r="CW89" s="7">
        <v>102772</v>
      </c>
      <c r="CX89" s="7">
        <v>102918</v>
      </c>
      <c r="CY89" s="7">
        <v>103046</v>
      </c>
      <c r="CZ89" s="7">
        <v>103153</v>
      </c>
      <c r="DA89" s="7">
        <v>103241</v>
      </c>
      <c r="DB89" s="7">
        <v>103308</v>
      </c>
      <c r="DC89" s="7">
        <v>103357</v>
      </c>
      <c r="DD89" s="7">
        <v>103390</v>
      </c>
      <c r="DE89" s="7">
        <v>103402</v>
      </c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>
        <v>103291</v>
      </c>
      <c r="ED89" s="7">
        <v>104346</v>
      </c>
      <c r="EE89" s="7">
        <v>105120</v>
      </c>
      <c r="EF89" s="7">
        <v>105797</v>
      </c>
      <c r="EG89" s="7">
        <v>106545</v>
      </c>
      <c r="EH89" s="7">
        <v>107362</v>
      </c>
      <c r="EI89" s="7">
        <v>108193</v>
      </c>
      <c r="EJ89" s="7">
        <v>109036</v>
      </c>
      <c r="EK89" s="7">
        <v>109888</v>
      </c>
      <c r="EL89" s="7">
        <v>110742</v>
      </c>
      <c r="EM89" s="7">
        <v>111602</v>
      </c>
      <c r="EN89" s="7">
        <v>112469</v>
      </c>
      <c r="EO89" s="7">
        <v>113341</v>
      </c>
    </row>
    <row r="90" spans="1:145" x14ac:dyDescent="0.3">
      <c r="A90" s="6" t="s">
        <v>68</v>
      </c>
      <c r="B90" s="7">
        <v>4175</v>
      </c>
      <c r="C90" s="7">
        <v>4200</v>
      </c>
      <c r="D90" s="7">
        <v>4196</v>
      </c>
      <c r="E90" s="7">
        <v>4184</v>
      </c>
      <c r="F90" s="7">
        <v>4175</v>
      </c>
      <c r="G90" s="7">
        <v>4143</v>
      </c>
      <c r="H90" s="7">
        <v>4163</v>
      </c>
      <c r="I90" s="7">
        <v>4136</v>
      </c>
      <c r="J90" s="7">
        <v>4111</v>
      </c>
      <c r="K90" s="7">
        <v>4138</v>
      </c>
      <c r="L90" s="7">
        <v>4159</v>
      </c>
      <c r="M90" s="7">
        <v>4124</v>
      </c>
      <c r="N90" s="7">
        <v>4126</v>
      </c>
      <c r="O90" s="7">
        <v>4139</v>
      </c>
      <c r="P90" s="7">
        <v>4135</v>
      </c>
      <c r="Q90" s="7">
        <v>4111</v>
      </c>
      <c r="R90" s="7">
        <v>4136</v>
      </c>
      <c r="S90" s="7">
        <v>4148</v>
      </c>
      <c r="T90" s="7">
        <v>4105</v>
      </c>
      <c r="U90" s="7">
        <v>4080</v>
      </c>
      <c r="V90" s="7">
        <v>4060</v>
      </c>
      <c r="W90" s="7">
        <v>4071</v>
      </c>
      <c r="X90" s="7">
        <v>4093</v>
      </c>
      <c r="Y90" s="7">
        <v>4091</v>
      </c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>
        <v>4091</v>
      </c>
      <c r="BJ90" s="7">
        <v>4084</v>
      </c>
      <c r="BK90" s="7">
        <v>4071</v>
      </c>
      <c r="BL90" s="7">
        <v>4059</v>
      </c>
      <c r="BM90" s="7">
        <v>4047</v>
      </c>
      <c r="BN90" s="7">
        <v>4035</v>
      </c>
      <c r="BO90" s="7">
        <v>4024</v>
      </c>
      <c r="BP90" s="7">
        <v>4013</v>
      </c>
      <c r="BQ90" s="7">
        <v>4003</v>
      </c>
      <c r="BR90" s="7">
        <v>3993</v>
      </c>
      <c r="BS90" s="7">
        <v>3984</v>
      </c>
      <c r="BT90" s="7">
        <v>3975</v>
      </c>
      <c r="BU90" s="7">
        <v>3967</v>
      </c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>
        <v>4091</v>
      </c>
      <c r="CT90" s="7">
        <v>4055</v>
      </c>
      <c r="CU90" s="7">
        <v>4032</v>
      </c>
      <c r="CV90" s="7">
        <v>4010</v>
      </c>
      <c r="CW90" s="7">
        <v>3987</v>
      </c>
      <c r="CX90" s="7">
        <v>3964</v>
      </c>
      <c r="CY90" s="7">
        <v>3941</v>
      </c>
      <c r="CZ90" s="7">
        <v>3918</v>
      </c>
      <c r="DA90" s="7">
        <v>3895</v>
      </c>
      <c r="DB90" s="7">
        <v>3872</v>
      </c>
      <c r="DC90" s="7">
        <v>3849</v>
      </c>
      <c r="DD90" s="7">
        <v>3825</v>
      </c>
      <c r="DE90" s="7">
        <v>3802</v>
      </c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>
        <v>4091</v>
      </c>
      <c r="ED90" s="7">
        <v>4118</v>
      </c>
      <c r="EE90" s="7">
        <v>4121</v>
      </c>
      <c r="EF90" s="7">
        <v>4119</v>
      </c>
      <c r="EG90" s="7">
        <v>4117</v>
      </c>
      <c r="EH90" s="7">
        <v>4116</v>
      </c>
      <c r="EI90" s="7">
        <v>4116</v>
      </c>
      <c r="EJ90" s="7">
        <v>4116</v>
      </c>
      <c r="EK90" s="7">
        <v>4118</v>
      </c>
      <c r="EL90" s="7">
        <v>4120</v>
      </c>
      <c r="EM90" s="7">
        <v>4123</v>
      </c>
      <c r="EN90" s="7">
        <v>4126</v>
      </c>
      <c r="EO90" s="7">
        <v>4131</v>
      </c>
    </row>
    <row r="91" spans="1:145" x14ac:dyDescent="0.3">
      <c r="A91" s="6" t="s">
        <v>69</v>
      </c>
      <c r="B91" s="7">
        <v>1337</v>
      </c>
      <c r="C91" s="7">
        <v>1318</v>
      </c>
      <c r="D91" s="7">
        <v>1309</v>
      </c>
      <c r="E91" s="7">
        <v>1317</v>
      </c>
      <c r="F91" s="7">
        <v>1303</v>
      </c>
      <c r="G91" s="7">
        <v>1288</v>
      </c>
      <c r="H91" s="7">
        <v>1295</v>
      </c>
      <c r="I91" s="7">
        <v>1265</v>
      </c>
      <c r="J91" s="7">
        <v>1232</v>
      </c>
      <c r="K91" s="7">
        <v>1216</v>
      </c>
      <c r="L91" s="7">
        <v>1233</v>
      </c>
      <c r="M91" s="7">
        <v>1205</v>
      </c>
      <c r="N91" s="7">
        <v>1188</v>
      </c>
      <c r="O91" s="7">
        <v>1190</v>
      </c>
      <c r="P91" s="7">
        <v>1171</v>
      </c>
      <c r="Q91" s="7">
        <v>1154</v>
      </c>
      <c r="R91" s="7">
        <v>1158</v>
      </c>
      <c r="S91" s="7">
        <v>1138</v>
      </c>
      <c r="T91" s="7">
        <v>1165</v>
      </c>
      <c r="U91" s="7">
        <v>1129</v>
      </c>
      <c r="V91" s="7">
        <v>1083</v>
      </c>
      <c r="W91" s="7">
        <v>1063</v>
      </c>
      <c r="X91" s="7">
        <v>1068</v>
      </c>
      <c r="Y91" s="7">
        <v>1056</v>
      </c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>
        <v>1056</v>
      </c>
      <c r="BJ91" s="7">
        <v>1074</v>
      </c>
      <c r="BK91" s="7">
        <v>1073</v>
      </c>
      <c r="BL91" s="7">
        <v>1070</v>
      </c>
      <c r="BM91" s="7">
        <v>1065</v>
      </c>
      <c r="BN91" s="7">
        <v>1060</v>
      </c>
      <c r="BO91" s="7">
        <v>1054</v>
      </c>
      <c r="BP91" s="7">
        <v>1050</v>
      </c>
      <c r="BQ91" s="7">
        <v>1046</v>
      </c>
      <c r="BR91" s="7">
        <v>1043</v>
      </c>
      <c r="BS91" s="7">
        <v>1039</v>
      </c>
      <c r="BT91" s="7">
        <v>1036</v>
      </c>
      <c r="BU91" s="7">
        <v>1033</v>
      </c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>
        <v>1056</v>
      </c>
      <c r="CT91" s="7">
        <v>1070</v>
      </c>
      <c r="CU91" s="7">
        <v>1066</v>
      </c>
      <c r="CV91" s="7">
        <v>1061</v>
      </c>
      <c r="CW91" s="7">
        <v>1054</v>
      </c>
      <c r="CX91" s="7">
        <v>1044</v>
      </c>
      <c r="CY91" s="7">
        <v>1036</v>
      </c>
      <c r="CZ91" s="7">
        <v>1028</v>
      </c>
      <c r="DA91" s="7">
        <v>1020</v>
      </c>
      <c r="DB91" s="7">
        <v>1013</v>
      </c>
      <c r="DC91" s="7">
        <v>1005</v>
      </c>
      <c r="DD91" s="7">
        <v>998</v>
      </c>
      <c r="DE91" s="7">
        <v>991</v>
      </c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>
        <v>1056</v>
      </c>
      <c r="ED91" s="7">
        <v>1079</v>
      </c>
      <c r="EE91" s="7">
        <v>1080</v>
      </c>
      <c r="EF91" s="7">
        <v>1080</v>
      </c>
      <c r="EG91" s="7">
        <v>1078</v>
      </c>
      <c r="EH91" s="7">
        <v>1075</v>
      </c>
      <c r="EI91" s="7">
        <v>1074</v>
      </c>
      <c r="EJ91" s="7">
        <v>1072</v>
      </c>
      <c r="EK91" s="7">
        <v>1072</v>
      </c>
      <c r="EL91" s="7">
        <v>1072</v>
      </c>
      <c r="EM91" s="7">
        <v>1072</v>
      </c>
      <c r="EN91" s="7">
        <v>1072</v>
      </c>
      <c r="EO91" s="7">
        <v>1073</v>
      </c>
    </row>
    <row r="92" spans="1:145" x14ac:dyDescent="0.3">
      <c r="A92" s="6" t="s">
        <v>70</v>
      </c>
      <c r="B92" s="7">
        <v>1582</v>
      </c>
      <c r="C92" s="7">
        <v>1595</v>
      </c>
      <c r="D92" s="7">
        <v>1556</v>
      </c>
      <c r="E92" s="7">
        <v>1541</v>
      </c>
      <c r="F92" s="7">
        <v>1543</v>
      </c>
      <c r="G92" s="7">
        <v>1528</v>
      </c>
      <c r="H92" s="7">
        <v>1507</v>
      </c>
      <c r="I92" s="7">
        <v>1489</v>
      </c>
      <c r="J92" s="7">
        <v>1463</v>
      </c>
      <c r="K92" s="7">
        <v>1432</v>
      </c>
      <c r="L92" s="7">
        <v>1431</v>
      </c>
      <c r="M92" s="7">
        <v>1449</v>
      </c>
      <c r="N92" s="7">
        <v>1433</v>
      </c>
      <c r="O92" s="7">
        <v>1431</v>
      </c>
      <c r="P92" s="7">
        <v>1420</v>
      </c>
      <c r="Q92" s="7">
        <v>1407</v>
      </c>
      <c r="R92" s="7">
        <v>1402</v>
      </c>
      <c r="S92" s="7">
        <v>1410</v>
      </c>
      <c r="T92" s="7">
        <v>1403</v>
      </c>
      <c r="U92" s="7">
        <v>1391</v>
      </c>
      <c r="V92" s="7">
        <v>1371</v>
      </c>
      <c r="W92" s="7">
        <v>1371</v>
      </c>
      <c r="X92" s="7">
        <v>1369</v>
      </c>
      <c r="Y92" s="7">
        <v>1391</v>
      </c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>
        <v>1391</v>
      </c>
      <c r="BJ92" s="7">
        <v>1368</v>
      </c>
      <c r="BK92" s="7">
        <v>1362</v>
      </c>
      <c r="BL92" s="7">
        <v>1356</v>
      </c>
      <c r="BM92" s="7">
        <v>1349</v>
      </c>
      <c r="BN92" s="7">
        <v>1343</v>
      </c>
      <c r="BO92" s="7">
        <v>1337</v>
      </c>
      <c r="BP92" s="7">
        <v>1331</v>
      </c>
      <c r="BQ92" s="7">
        <v>1325</v>
      </c>
      <c r="BR92" s="7">
        <v>1320</v>
      </c>
      <c r="BS92" s="7">
        <v>1316</v>
      </c>
      <c r="BT92" s="7">
        <v>1311</v>
      </c>
      <c r="BU92" s="7">
        <v>1307</v>
      </c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>
        <v>1391</v>
      </c>
      <c r="CT92" s="7">
        <v>1355</v>
      </c>
      <c r="CU92" s="7">
        <v>1345</v>
      </c>
      <c r="CV92" s="7">
        <v>1336</v>
      </c>
      <c r="CW92" s="7">
        <v>1325</v>
      </c>
      <c r="CX92" s="7">
        <v>1314</v>
      </c>
      <c r="CY92" s="7">
        <v>1304</v>
      </c>
      <c r="CZ92" s="7">
        <v>1293</v>
      </c>
      <c r="DA92" s="7">
        <v>1283</v>
      </c>
      <c r="DB92" s="7">
        <v>1273</v>
      </c>
      <c r="DC92" s="7">
        <v>1264</v>
      </c>
      <c r="DD92" s="7">
        <v>1255</v>
      </c>
      <c r="DE92" s="7">
        <v>1245</v>
      </c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>
        <v>1391</v>
      </c>
      <c r="ED92" s="7">
        <v>1383</v>
      </c>
      <c r="EE92" s="7">
        <v>1384</v>
      </c>
      <c r="EF92" s="7">
        <v>1381</v>
      </c>
      <c r="EG92" s="7">
        <v>1380</v>
      </c>
      <c r="EH92" s="7">
        <v>1377</v>
      </c>
      <c r="EI92" s="7">
        <v>1375</v>
      </c>
      <c r="EJ92" s="7">
        <v>1373</v>
      </c>
      <c r="EK92" s="7">
        <v>1372</v>
      </c>
      <c r="EL92" s="7">
        <v>1372</v>
      </c>
      <c r="EM92" s="7">
        <v>1372</v>
      </c>
      <c r="EN92" s="7">
        <v>1372</v>
      </c>
      <c r="EO92" s="7">
        <v>1373</v>
      </c>
    </row>
    <row r="93" spans="1:145" x14ac:dyDescent="0.3">
      <c r="A93" s="6" t="s">
        <v>71</v>
      </c>
      <c r="B93" s="7">
        <v>1037</v>
      </c>
      <c r="C93" s="7">
        <v>1001</v>
      </c>
      <c r="D93" s="7">
        <v>959</v>
      </c>
      <c r="E93" s="7">
        <v>915</v>
      </c>
      <c r="F93" s="7">
        <v>916</v>
      </c>
      <c r="G93" s="7">
        <v>914</v>
      </c>
      <c r="H93" s="7">
        <v>899</v>
      </c>
      <c r="I93" s="7">
        <v>915</v>
      </c>
      <c r="J93" s="7">
        <v>933</v>
      </c>
      <c r="K93" s="7">
        <v>945</v>
      </c>
      <c r="L93" s="7">
        <v>958</v>
      </c>
      <c r="M93" s="7">
        <v>959</v>
      </c>
      <c r="N93" s="7">
        <v>957</v>
      </c>
      <c r="O93" s="7">
        <v>952</v>
      </c>
      <c r="P93" s="7">
        <v>950</v>
      </c>
      <c r="Q93" s="7">
        <v>950</v>
      </c>
      <c r="R93" s="7">
        <v>925</v>
      </c>
      <c r="S93" s="7">
        <v>921</v>
      </c>
      <c r="T93" s="7">
        <v>931</v>
      </c>
      <c r="U93" s="7">
        <v>906</v>
      </c>
      <c r="V93" s="7">
        <v>906</v>
      </c>
      <c r="W93" s="7">
        <v>903</v>
      </c>
      <c r="X93" s="7">
        <v>937</v>
      </c>
      <c r="Y93" s="7">
        <v>962</v>
      </c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>
        <v>962</v>
      </c>
      <c r="BJ93" s="7">
        <v>953</v>
      </c>
      <c r="BK93" s="7">
        <v>955</v>
      </c>
      <c r="BL93" s="7">
        <v>956</v>
      </c>
      <c r="BM93" s="7">
        <v>955</v>
      </c>
      <c r="BN93" s="7">
        <v>952</v>
      </c>
      <c r="BO93" s="7">
        <v>950</v>
      </c>
      <c r="BP93" s="7">
        <v>948</v>
      </c>
      <c r="BQ93" s="7">
        <v>946</v>
      </c>
      <c r="BR93" s="7">
        <v>945</v>
      </c>
      <c r="BS93" s="7">
        <v>943</v>
      </c>
      <c r="BT93" s="7">
        <v>942</v>
      </c>
      <c r="BU93" s="7">
        <v>940</v>
      </c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>
        <v>962</v>
      </c>
      <c r="CT93" s="7">
        <v>944</v>
      </c>
      <c r="CU93" s="7">
        <v>943</v>
      </c>
      <c r="CV93" s="7">
        <v>941</v>
      </c>
      <c r="CW93" s="7">
        <v>937</v>
      </c>
      <c r="CX93" s="7">
        <v>932</v>
      </c>
      <c r="CY93" s="7">
        <v>927</v>
      </c>
      <c r="CZ93" s="7">
        <v>922</v>
      </c>
      <c r="DA93" s="7">
        <v>917</v>
      </c>
      <c r="DB93" s="7">
        <v>912</v>
      </c>
      <c r="DC93" s="7">
        <v>907</v>
      </c>
      <c r="DD93" s="7">
        <v>901</v>
      </c>
      <c r="DE93" s="7">
        <v>896</v>
      </c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>
        <v>962</v>
      </c>
      <c r="ED93" s="7">
        <v>965</v>
      </c>
      <c r="EE93" s="7">
        <v>972</v>
      </c>
      <c r="EF93" s="7">
        <v>975</v>
      </c>
      <c r="EG93" s="7">
        <v>976</v>
      </c>
      <c r="EH93" s="7">
        <v>977</v>
      </c>
      <c r="EI93" s="7">
        <v>977</v>
      </c>
      <c r="EJ93" s="7">
        <v>978</v>
      </c>
      <c r="EK93" s="7">
        <v>979</v>
      </c>
      <c r="EL93" s="7">
        <v>981</v>
      </c>
      <c r="EM93" s="7">
        <v>982</v>
      </c>
      <c r="EN93" s="7">
        <v>984</v>
      </c>
      <c r="EO93" s="7">
        <v>986</v>
      </c>
    </row>
    <row r="94" spans="1:145" x14ac:dyDescent="0.3">
      <c r="A94" s="6" t="s">
        <v>72</v>
      </c>
      <c r="B94" s="7">
        <v>6409</v>
      </c>
      <c r="C94" s="7">
        <v>6419</v>
      </c>
      <c r="D94" s="7">
        <v>6429</v>
      </c>
      <c r="E94" s="7">
        <v>6421</v>
      </c>
      <c r="F94" s="7">
        <v>6431</v>
      </c>
      <c r="G94" s="7">
        <v>6499</v>
      </c>
      <c r="H94" s="7">
        <v>6453</v>
      </c>
      <c r="I94" s="7">
        <v>6385</v>
      </c>
      <c r="J94" s="7">
        <v>6397</v>
      </c>
      <c r="K94" s="7">
        <v>6394</v>
      </c>
      <c r="L94" s="7">
        <v>6327</v>
      </c>
      <c r="M94" s="7">
        <v>6299</v>
      </c>
      <c r="N94" s="7">
        <v>6288</v>
      </c>
      <c r="O94" s="7">
        <v>6282</v>
      </c>
      <c r="P94" s="7">
        <v>6253</v>
      </c>
      <c r="Q94" s="7">
        <v>6219</v>
      </c>
      <c r="R94" s="7">
        <v>6142</v>
      </c>
      <c r="S94" s="7">
        <v>6127</v>
      </c>
      <c r="T94" s="7">
        <v>6142</v>
      </c>
      <c r="U94" s="7">
        <v>6114</v>
      </c>
      <c r="V94" s="7">
        <v>6106</v>
      </c>
      <c r="W94" s="7">
        <v>6099</v>
      </c>
      <c r="X94" s="7">
        <v>6032</v>
      </c>
      <c r="Y94" s="7">
        <v>6028</v>
      </c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>
        <v>6028</v>
      </c>
      <c r="BJ94" s="7">
        <v>5965</v>
      </c>
      <c r="BK94" s="7">
        <v>5940</v>
      </c>
      <c r="BL94" s="7">
        <v>5927</v>
      </c>
      <c r="BM94" s="7">
        <v>5923</v>
      </c>
      <c r="BN94" s="7">
        <v>5928</v>
      </c>
      <c r="BO94" s="7">
        <v>5935</v>
      </c>
      <c r="BP94" s="7">
        <v>5942</v>
      </c>
      <c r="BQ94" s="7">
        <v>5950</v>
      </c>
      <c r="BR94" s="7">
        <v>5958</v>
      </c>
      <c r="BS94" s="7">
        <v>5967</v>
      </c>
      <c r="BT94" s="7">
        <v>5976</v>
      </c>
      <c r="BU94" s="7">
        <v>5985</v>
      </c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>
        <v>6028</v>
      </c>
      <c r="CT94" s="7">
        <v>5932</v>
      </c>
      <c r="CU94" s="7">
        <v>5895</v>
      </c>
      <c r="CV94" s="7">
        <v>5868</v>
      </c>
      <c r="CW94" s="7">
        <v>5850</v>
      </c>
      <c r="CX94" s="7">
        <v>5840</v>
      </c>
      <c r="CY94" s="7">
        <v>5829</v>
      </c>
      <c r="CZ94" s="7">
        <v>5819</v>
      </c>
      <c r="DA94" s="7">
        <v>5808</v>
      </c>
      <c r="DB94" s="7">
        <v>5797</v>
      </c>
      <c r="DC94" s="7">
        <v>5785</v>
      </c>
      <c r="DD94" s="7">
        <v>5773</v>
      </c>
      <c r="DE94" s="7">
        <v>5760</v>
      </c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>
        <v>6028</v>
      </c>
      <c r="ED94" s="7">
        <v>6001</v>
      </c>
      <c r="EE94" s="7">
        <v>5994</v>
      </c>
      <c r="EF94" s="7">
        <v>5995</v>
      </c>
      <c r="EG94" s="7">
        <v>6005</v>
      </c>
      <c r="EH94" s="7">
        <v>6026</v>
      </c>
      <c r="EI94" s="7">
        <v>6048</v>
      </c>
      <c r="EJ94" s="7">
        <v>6072</v>
      </c>
      <c r="EK94" s="7">
        <v>6097</v>
      </c>
      <c r="EL94" s="7">
        <v>6123</v>
      </c>
      <c r="EM94" s="7">
        <v>6150</v>
      </c>
      <c r="EN94" s="7">
        <v>6178</v>
      </c>
      <c r="EO94" s="7">
        <v>6206</v>
      </c>
    </row>
    <row r="95" spans="1:145" x14ac:dyDescent="0.3">
      <c r="A95" s="6" t="s">
        <v>73</v>
      </c>
      <c r="B95" s="7">
        <v>17524</v>
      </c>
      <c r="C95" s="7">
        <v>17721</v>
      </c>
      <c r="D95" s="7">
        <v>18035</v>
      </c>
      <c r="E95" s="7">
        <v>18083</v>
      </c>
      <c r="F95" s="7">
        <v>18338</v>
      </c>
      <c r="G95" s="7">
        <v>18637</v>
      </c>
      <c r="H95" s="7">
        <v>18923</v>
      </c>
      <c r="I95" s="7">
        <v>19334</v>
      </c>
      <c r="J95" s="7">
        <v>19916</v>
      </c>
      <c r="K95" s="7">
        <v>20321</v>
      </c>
      <c r="L95" s="7">
        <v>20689</v>
      </c>
      <c r="M95" s="7">
        <v>21128</v>
      </c>
      <c r="N95" s="7">
        <v>21621</v>
      </c>
      <c r="O95" s="7">
        <v>22142</v>
      </c>
      <c r="P95" s="7">
        <v>22689</v>
      </c>
      <c r="Q95" s="7">
        <v>23238</v>
      </c>
      <c r="R95" s="7">
        <v>23811</v>
      </c>
      <c r="S95" s="7">
        <v>24415</v>
      </c>
      <c r="T95" s="7">
        <v>24647</v>
      </c>
      <c r="U95" s="7">
        <v>24919</v>
      </c>
      <c r="V95" s="7">
        <v>25436</v>
      </c>
      <c r="W95" s="7">
        <v>26031</v>
      </c>
      <c r="X95" s="7">
        <v>26716</v>
      </c>
      <c r="Y95" s="7">
        <v>27338</v>
      </c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>
        <v>27338</v>
      </c>
      <c r="BJ95" s="7">
        <v>27784</v>
      </c>
      <c r="BK95" s="7">
        <v>28194</v>
      </c>
      <c r="BL95" s="7">
        <v>28567</v>
      </c>
      <c r="BM95" s="7">
        <v>28906</v>
      </c>
      <c r="BN95" s="7">
        <v>29211</v>
      </c>
      <c r="BO95" s="7">
        <v>29510</v>
      </c>
      <c r="BP95" s="7">
        <v>29802</v>
      </c>
      <c r="BQ95" s="7">
        <v>30086</v>
      </c>
      <c r="BR95" s="7">
        <v>30363</v>
      </c>
      <c r="BS95" s="7">
        <v>30636</v>
      </c>
      <c r="BT95" s="7">
        <v>30903</v>
      </c>
      <c r="BU95" s="7">
        <v>31165</v>
      </c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>
        <v>27338</v>
      </c>
      <c r="CT95" s="7">
        <v>27587</v>
      </c>
      <c r="CU95" s="7">
        <v>27923</v>
      </c>
      <c r="CV95" s="7">
        <v>28217</v>
      </c>
      <c r="CW95" s="7">
        <v>28468</v>
      </c>
      <c r="CX95" s="7">
        <v>28680</v>
      </c>
      <c r="CY95" s="7">
        <v>28877</v>
      </c>
      <c r="CZ95" s="7">
        <v>29060</v>
      </c>
      <c r="DA95" s="7">
        <v>29230</v>
      </c>
      <c r="DB95" s="7">
        <v>29387</v>
      </c>
      <c r="DC95" s="7">
        <v>29532</v>
      </c>
      <c r="DD95" s="7">
        <v>29668</v>
      </c>
      <c r="DE95" s="7">
        <v>29792</v>
      </c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>
        <v>27338</v>
      </c>
      <c r="ED95" s="7">
        <v>28001</v>
      </c>
      <c r="EE95" s="7">
        <v>28523</v>
      </c>
      <c r="EF95" s="7">
        <v>28981</v>
      </c>
      <c r="EG95" s="7">
        <v>29408</v>
      </c>
      <c r="EH95" s="7">
        <v>29805</v>
      </c>
      <c r="EI95" s="7">
        <v>30199</v>
      </c>
      <c r="EJ95" s="7">
        <v>30590</v>
      </c>
      <c r="EK95" s="7">
        <v>30978</v>
      </c>
      <c r="EL95" s="7">
        <v>31362</v>
      </c>
      <c r="EM95" s="7">
        <v>31743</v>
      </c>
      <c r="EN95" s="7">
        <v>32123</v>
      </c>
      <c r="EO95" s="7">
        <v>32500</v>
      </c>
    </row>
    <row r="96" spans="1:145" x14ac:dyDescent="0.3">
      <c r="A96" s="6" t="s">
        <v>74</v>
      </c>
      <c r="B96" s="7">
        <v>13288</v>
      </c>
      <c r="C96" s="7">
        <v>13291</v>
      </c>
      <c r="D96" s="7">
        <v>13324</v>
      </c>
      <c r="E96" s="7">
        <v>13350</v>
      </c>
      <c r="F96" s="7">
        <v>13388</v>
      </c>
      <c r="G96" s="7">
        <v>13408</v>
      </c>
      <c r="H96" s="7">
        <v>13418</v>
      </c>
      <c r="I96" s="7">
        <v>13594</v>
      </c>
      <c r="J96" s="7">
        <v>13778</v>
      </c>
      <c r="K96" s="7">
        <v>13969</v>
      </c>
      <c r="L96" s="7">
        <v>14170</v>
      </c>
      <c r="M96" s="7">
        <v>14346</v>
      </c>
      <c r="N96" s="7">
        <v>14475</v>
      </c>
      <c r="O96" s="7">
        <v>14636</v>
      </c>
      <c r="P96" s="7">
        <v>14811</v>
      </c>
      <c r="Q96" s="7">
        <v>14916</v>
      </c>
      <c r="R96" s="7">
        <v>14942</v>
      </c>
      <c r="S96" s="7">
        <v>14899</v>
      </c>
      <c r="T96" s="7">
        <v>14898</v>
      </c>
      <c r="U96" s="7">
        <v>14830</v>
      </c>
      <c r="V96" s="7">
        <v>14811</v>
      </c>
      <c r="W96" s="7">
        <v>14787</v>
      </c>
      <c r="X96" s="7">
        <v>14860</v>
      </c>
      <c r="Y96" s="7">
        <v>15011</v>
      </c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>
        <v>15011</v>
      </c>
      <c r="BJ96" s="7">
        <v>14804</v>
      </c>
      <c r="BK96" s="7">
        <v>14757</v>
      </c>
      <c r="BL96" s="7">
        <v>14722</v>
      </c>
      <c r="BM96" s="7">
        <v>14698</v>
      </c>
      <c r="BN96" s="7">
        <v>14684</v>
      </c>
      <c r="BO96" s="7">
        <v>14672</v>
      </c>
      <c r="BP96" s="7">
        <v>14661</v>
      </c>
      <c r="BQ96" s="7">
        <v>14649</v>
      </c>
      <c r="BR96" s="7">
        <v>14638</v>
      </c>
      <c r="BS96" s="7">
        <v>14628</v>
      </c>
      <c r="BT96" s="7">
        <v>14620</v>
      </c>
      <c r="BU96" s="7">
        <v>14612</v>
      </c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>
        <v>15011</v>
      </c>
      <c r="CT96" s="7">
        <v>14702</v>
      </c>
      <c r="CU96" s="7">
        <v>14621</v>
      </c>
      <c r="CV96" s="7">
        <v>14549</v>
      </c>
      <c r="CW96" s="7">
        <v>14484</v>
      </c>
      <c r="CX96" s="7">
        <v>14427</v>
      </c>
      <c r="CY96" s="7">
        <v>14368</v>
      </c>
      <c r="CZ96" s="7">
        <v>14308</v>
      </c>
      <c r="DA96" s="7">
        <v>14247</v>
      </c>
      <c r="DB96" s="7">
        <v>14183</v>
      </c>
      <c r="DC96" s="7">
        <v>14118</v>
      </c>
      <c r="DD96" s="7">
        <v>14053</v>
      </c>
      <c r="DE96" s="7">
        <v>13987</v>
      </c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>
        <v>15011</v>
      </c>
      <c r="ED96" s="7">
        <v>14915</v>
      </c>
      <c r="EE96" s="7">
        <v>14923</v>
      </c>
      <c r="EF96" s="7">
        <v>14926</v>
      </c>
      <c r="EG96" s="7">
        <v>14941</v>
      </c>
      <c r="EH96" s="7">
        <v>14968</v>
      </c>
      <c r="EI96" s="7">
        <v>14998</v>
      </c>
      <c r="EJ96" s="7">
        <v>15030</v>
      </c>
      <c r="EK96" s="7">
        <v>15064</v>
      </c>
      <c r="EL96" s="7">
        <v>15099</v>
      </c>
      <c r="EM96" s="7">
        <v>15135</v>
      </c>
      <c r="EN96" s="7">
        <v>15175</v>
      </c>
      <c r="EO96" s="7">
        <v>15216</v>
      </c>
    </row>
    <row r="97" spans="1:145" x14ac:dyDescent="0.3">
      <c r="A97" s="6" t="s">
        <v>75</v>
      </c>
      <c r="B97" s="7">
        <v>18046</v>
      </c>
      <c r="C97" s="7">
        <v>18271</v>
      </c>
      <c r="D97" s="7">
        <v>18527</v>
      </c>
      <c r="E97" s="7">
        <v>18638</v>
      </c>
      <c r="F97" s="7">
        <v>18805</v>
      </c>
      <c r="G97" s="7">
        <v>18844</v>
      </c>
      <c r="H97" s="7">
        <v>18992</v>
      </c>
      <c r="I97" s="7">
        <v>19260</v>
      </c>
      <c r="J97" s="7">
        <v>19465</v>
      </c>
      <c r="K97" s="7">
        <v>19687</v>
      </c>
      <c r="L97" s="7">
        <v>19834</v>
      </c>
      <c r="M97" s="7">
        <v>19979</v>
      </c>
      <c r="N97" s="7">
        <v>20152</v>
      </c>
      <c r="O97" s="7">
        <v>20343</v>
      </c>
      <c r="P97" s="7">
        <v>20563</v>
      </c>
      <c r="Q97" s="7">
        <v>20794</v>
      </c>
      <c r="R97" s="7">
        <v>21030</v>
      </c>
      <c r="S97" s="7">
        <v>21086</v>
      </c>
      <c r="T97" s="7">
        <v>21123</v>
      </c>
      <c r="U97" s="7">
        <v>21191</v>
      </c>
      <c r="V97" s="7">
        <v>21254</v>
      </c>
      <c r="W97" s="7">
        <v>21292</v>
      </c>
      <c r="X97" s="7">
        <v>21435</v>
      </c>
      <c r="Y97" s="7">
        <v>21568</v>
      </c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>
        <v>21568</v>
      </c>
      <c r="BJ97" s="7">
        <v>21592</v>
      </c>
      <c r="BK97" s="7">
        <v>21618</v>
      </c>
      <c r="BL97" s="7">
        <v>21646</v>
      </c>
      <c r="BM97" s="7">
        <v>21678</v>
      </c>
      <c r="BN97" s="7">
        <v>21714</v>
      </c>
      <c r="BO97" s="7">
        <v>21752</v>
      </c>
      <c r="BP97" s="7">
        <v>21792</v>
      </c>
      <c r="BQ97" s="7">
        <v>21833</v>
      </c>
      <c r="BR97" s="7">
        <v>21874</v>
      </c>
      <c r="BS97" s="7">
        <v>21914</v>
      </c>
      <c r="BT97" s="7">
        <v>21953</v>
      </c>
      <c r="BU97" s="7">
        <v>21992</v>
      </c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>
        <v>21568</v>
      </c>
      <c r="CT97" s="7">
        <v>21446</v>
      </c>
      <c r="CU97" s="7">
        <v>21421</v>
      </c>
      <c r="CV97" s="7">
        <v>21395</v>
      </c>
      <c r="CW97" s="7">
        <v>21368</v>
      </c>
      <c r="CX97" s="7">
        <v>21340</v>
      </c>
      <c r="CY97" s="7">
        <v>21311</v>
      </c>
      <c r="CZ97" s="7">
        <v>21279</v>
      </c>
      <c r="DA97" s="7">
        <v>21245</v>
      </c>
      <c r="DB97" s="7">
        <v>21206</v>
      </c>
      <c r="DC97" s="7">
        <v>21164</v>
      </c>
      <c r="DD97" s="7">
        <v>21119</v>
      </c>
      <c r="DE97" s="7">
        <v>21069</v>
      </c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>
        <v>21568</v>
      </c>
      <c r="ED97" s="7">
        <v>21755</v>
      </c>
      <c r="EE97" s="7">
        <v>21860</v>
      </c>
      <c r="EF97" s="7">
        <v>21943</v>
      </c>
      <c r="EG97" s="7">
        <v>22032</v>
      </c>
      <c r="EH97" s="7">
        <v>22127</v>
      </c>
      <c r="EI97" s="7">
        <v>22228</v>
      </c>
      <c r="EJ97" s="7">
        <v>22333</v>
      </c>
      <c r="EK97" s="7">
        <v>22442</v>
      </c>
      <c r="EL97" s="7">
        <v>22551</v>
      </c>
      <c r="EM97" s="7">
        <v>22662</v>
      </c>
      <c r="EN97" s="7">
        <v>22775</v>
      </c>
      <c r="EO97" s="7">
        <v>22888</v>
      </c>
    </row>
    <row r="98" spans="1:145" x14ac:dyDescent="0.3">
      <c r="A98" s="6" t="s">
        <v>76</v>
      </c>
      <c r="B98" s="7">
        <v>8680</v>
      </c>
      <c r="C98" s="7">
        <v>8931</v>
      </c>
      <c r="D98" s="7">
        <v>8965</v>
      </c>
      <c r="E98" s="7">
        <v>9111</v>
      </c>
      <c r="F98" s="7">
        <v>9233</v>
      </c>
      <c r="G98" s="7">
        <v>9297</v>
      </c>
      <c r="H98" s="7">
        <v>9442</v>
      </c>
      <c r="I98" s="7">
        <v>9660</v>
      </c>
      <c r="J98" s="7">
        <v>9893</v>
      </c>
      <c r="K98" s="7">
        <v>10153</v>
      </c>
      <c r="L98" s="7">
        <v>10176</v>
      </c>
      <c r="M98" s="7">
        <v>10262</v>
      </c>
      <c r="N98" s="7">
        <v>10487</v>
      </c>
      <c r="O98" s="7">
        <v>10560</v>
      </c>
      <c r="P98" s="7">
        <v>10626</v>
      </c>
      <c r="Q98" s="7">
        <v>10760</v>
      </c>
      <c r="R98" s="7">
        <v>10870</v>
      </c>
      <c r="S98" s="7">
        <v>10927</v>
      </c>
      <c r="T98" s="7">
        <v>10945</v>
      </c>
      <c r="U98" s="7">
        <v>11026</v>
      </c>
      <c r="V98" s="7">
        <v>11110</v>
      </c>
      <c r="W98" s="7">
        <v>11065</v>
      </c>
      <c r="X98" s="7">
        <v>11249</v>
      </c>
      <c r="Y98" s="7">
        <v>11392</v>
      </c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>
        <v>11392</v>
      </c>
      <c r="BJ98" s="7">
        <v>11565</v>
      </c>
      <c r="BK98" s="7">
        <v>11664</v>
      </c>
      <c r="BL98" s="7">
        <v>11744</v>
      </c>
      <c r="BM98" s="7">
        <v>11808</v>
      </c>
      <c r="BN98" s="7">
        <v>11857</v>
      </c>
      <c r="BO98" s="7">
        <v>11906</v>
      </c>
      <c r="BP98" s="7">
        <v>11956</v>
      </c>
      <c r="BQ98" s="7">
        <v>12007</v>
      </c>
      <c r="BR98" s="7">
        <v>12058</v>
      </c>
      <c r="BS98" s="7">
        <v>12110</v>
      </c>
      <c r="BT98" s="7">
        <v>12165</v>
      </c>
      <c r="BU98" s="7">
        <v>12222</v>
      </c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>
        <v>11392</v>
      </c>
      <c r="CT98" s="7">
        <v>11486</v>
      </c>
      <c r="CU98" s="7">
        <v>11556</v>
      </c>
      <c r="CV98" s="7">
        <v>11605</v>
      </c>
      <c r="CW98" s="7">
        <v>11635</v>
      </c>
      <c r="CX98" s="7">
        <v>11647</v>
      </c>
      <c r="CY98" s="7">
        <v>11657</v>
      </c>
      <c r="CZ98" s="7">
        <v>11665</v>
      </c>
      <c r="DA98" s="7">
        <v>11671</v>
      </c>
      <c r="DB98" s="7">
        <v>11675</v>
      </c>
      <c r="DC98" s="7">
        <v>11677</v>
      </c>
      <c r="DD98" s="7">
        <v>11680</v>
      </c>
      <c r="DE98" s="7">
        <v>11683</v>
      </c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>
        <v>11392</v>
      </c>
      <c r="ED98" s="7">
        <v>11655</v>
      </c>
      <c r="EE98" s="7">
        <v>11798</v>
      </c>
      <c r="EF98" s="7">
        <v>11911</v>
      </c>
      <c r="EG98" s="7">
        <v>12009</v>
      </c>
      <c r="EH98" s="7">
        <v>12093</v>
      </c>
      <c r="EI98" s="7">
        <v>12180</v>
      </c>
      <c r="EJ98" s="7">
        <v>12268</v>
      </c>
      <c r="EK98" s="7">
        <v>12359</v>
      </c>
      <c r="EL98" s="7">
        <v>12452</v>
      </c>
      <c r="EM98" s="7">
        <v>12548</v>
      </c>
      <c r="EN98" s="7">
        <v>12647</v>
      </c>
      <c r="EO98" s="7">
        <v>12750</v>
      </c>
    </row>
    <row r="99" spans="1:145" x14ac:dyDescent="0.3">
      <c r="A99" s="6" t="s">
        <v>77</v>
      </c>
      <c r="B99" s="7">
        <v>1580</v>
      </c>
      <c r="C99" s="7">
        <v>1546</v>
      </c>
      <c r="D99" s="7">
        <v>1516</v>
      </c>
      <c r="E99" s="7">
        <v>1512</v>
      </c>
      <c r="F99" s="7">
        <v>1503</v>
      </c>
      <c r="G99" s="7">
        <v>1499</v>
      </c>
      <c r="H99" s="7">
        <v>1497</v>
      </c>
      <c r="I99" s="7">
        <v>1460</v>
      </c>
      <c r="J99" s="7">
        <v>1458</v>
      </c>
      <c r="K99" s="7">
        <v>1436</v>
      </c>
      <c r="L99" s="7">
        <v>1434</v>
      </c>
      <c r="M99" s="7">
        <v>1409</v>
      </c>
      <c r="N99" s="7">
        <v>1390</v>
      </c>
      <c r="O99" s="7">
        <v>1376</v>
      </c>
      <c r="P99" s="7">
        <v>1345</v>
      </c>
      <c r="Q99" s="7">
        <v>1359</v>
      </c>
      <c r="R99" s="7">
        <v>1305</v>
      </c>
      <c r="S99" s="7">
        <v>1274</v>
      </c>
      <c r="T99" s="7">
        <v>1294</v>
      </c>
      <c r="U99" s="7">
        <v>1286</v>
      </c>
      <c r="V99" s="7">
        <v>1268</v>
      </c>
      <c r="W99" s="7">
        <v>1250</v>
      </c>
      <c r="X99" s="7">
        <v>1253</v>
      </c>
      <c r="Y99" s="7">
        <v>1328</v>
      </c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>
        <v>1328</v>
      </c>
      <c r="BJ99" s="7">
        <v>1261</v>
      </c>
      <c r="BK99" s="7">
        <v>1260</v>
      </c>
      <c r="BL99" s="7">
        <v>1260</v>
      </c>
      <c r="BM99" s="7">
        <v>1261</v>
      </c>
      <c r="BN99" s="7">
        <v>1261</v>
      </c>
      <c r="BO99" s="7">
        <v>1263</v>
      </c>
      <c r="BP99" s="7">
        <v>1264</v>
      </c>
      <c r="BQ99" s="7">
        <v>1265</v>
      </c>
      <c r="BR99" s="7">
        <v>1267</v>
      </c>
      <c r="BS99" s="7">
        <v>1268</v>
      </c>
      <c r="BT99" s="7">
        <v>1269</v>
      </c>
      <c r="BU99" s="7">
        <v>1270</v>
      </c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>
        <v>1328</v>
      </c>
      <c r="CT99" s="7">
        <v>1247</v>
      </c>
      <c r="CU99" s="7">
        <v>1243</v>
      </c>
      <c r="CV99" s="7">
        <v>1238</v>
      </c>
      <c r="CW99" s="7">
        <v>1233</v>
      </c>
      <c r="CX99" s="7">
        <v>1228</v>
      </c>
      <c r="CY99" s="7">
        <v>1224</v>
      </c>
      <c r="CZ99" s="7">
        <v>1220</v>
      </c>
      <c r="DA99" s="7">
        <v>1215</v>
      </c>
      <c r="DB99" s="7">
        <v>1211</v>
      </c>
      <c r="DC99" s="7">
        <v>1206</v>
      </c>
      <c r="DD99" s="7">
        <v>1201</v>
      </c>
      <c r="DE99" s="7">
        <v>1196</v>
      </c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>
        <v>1328</v>
      </c>
      <c r="ED99" s="7">
        <v>1277</v>
      </c>
      <c r="EE99" s="7">
        <v>1285</v>
      </c>
      <c r="EF99" s="7">
        <v>1290</v>
      </c>
      <c r="EG99" s="7">
        <v>1296</v>
      </c>
      <c r="EH99" s="7">
        <v>1302</v>
      </c>
      <c r="EI99" s="7">
        <v>1309</v>
      </c>
      <c r="EJ99" s="7">
        <v>1316</v>
      </c>
      <c r="EK99" s="7">
        <v>1324</v>
      </c>
      <c r="EL99" s="7">
        <v>1331</v>
      </c>
      <c r="EM99" s="7">
        <v>1338</v>
      </c>
      <c r="EN99" s="7">
        <v>1345</v>
      </c>
      <c r="EO99" s="7">
        <v>1352</v>
      </c>
    </row>
    <row r="100" spans="1:145" x14ac:dyDescent="0.3">
      <c r="A100" s="6" t="s">
        <v>78</v>
      </c>
      <c r="B100" s="7">
        <v>3917</v>
      </c>
      <c r="C100" s="7">
        <v>3945</v>
      </c>
      <c r="D100" s="7">
        <v>3966</v>
      </c>
      <c r="E100" s="7">
        <v>3960</v>
      </c>
      <c r="F100" s="7">
        <v>3916</v>
      </c>
      <c r="G100" s="7">
        <v>3904</v>
      </c>
      <c r="H100" s="7">
        <v>3872</v>
      </c>
      <c r="I100" s="7">
        <v>3858</v>
      </c>
      <c r="J100" s="7">
        <v>3852</v>
      </c>
      <c r="K100" s="7">
        <v>3854</v>
      </c>
      <c r="L100" s="7">
        <v>3882</v>
      </c>
      <c r="M100" s="7">
        <v>3909</v>
      </c>
      <c r="N100" s="7">
        <v>3963</v>
      </c>
      <c r="O100" s="7">
        <v>4040</v>
      </c>
      <c r="P100" s="7">
        <v>4057</v>
      </c>
      <c r="Q100" s="7">
        <v>4103</v>
      </c>
      <c r="R100" s="7">
        <v>4106</v>
      </c>
      <c r="S100" s="7">
        <v>4135</v>
      </c>
      <c r="T100" s="7">
        <v>4083</v>
      </c>
      <c r="U100" s="7">
        <v>4077</v>
      </c>
      <c r="V100" s="7">
        <v>4062</v>
      </c>
      <c r="W100" s="7">
        <v>4053</v>
      </c>
      <c r="X100" s="7">
        <v>4043</v>
      </c>
      <c r="Y100" s="7">
        <v>4073</v>
      </c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>
        <v>4073</v>
      </c>
      <c r="BJ100" s="7">
        <v>4014</v>
      </c>
      <c r="BK100" s="7">
        <v>3994</v>
      </c>
      <c r="BL100" s="7">
        <v>3979</v>
      </c>
      <c r="BM100" s="7">
        <v>3968</v>
      </c>
      <c r="BN100" s="7">
        <v>3960</v>
      </c>
      <c r="BO100" s="7">
        <v>3953</v>
      </c>
      <c r="BP100" s="7">
        <v>3945</v>
      </c>
      <c r="BQ100" s="7">
        <v>3937</v>
      </c>
      <c r="BR100" s="7">
        <v>3928</v>
      </c>
      <c r="BS100" s="7">
        <v>3919</v>
      </c>
      <c r="BT100" s="7">
        <v>3910</v>
      </c>
      <c r="BU100" s="7">
        <v>3900</v>
      </c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>
        <v>4073</v>
      </c>
      <c r="CT100" s="7">
        <v>3983</v>
      </c>
      <c r="CU100" s="7">
        <v>3953</v>
      </c>
      <c r="CV100" s="7">
        <v>3928</v>
      </c>
      <c r="CW100" s="7">
        <v>3906</v>
      </c>
      <c r="CX100" s="7">
        <v>3886</v>
      </c>
      <c r="CY100" s="7">
        <v>3867</v>
      </c>
      <c r="CZ100" s="7">
        <v>3846</v>
      </c>
      <c r="DA100" s="7">
        <v>3825</v>
      </c>
      <c r="DB100" s="7">
        <v>3802</v>
      </c>
      <c r="DC100" s="7">
        <v>3779</v>
      </c>
      <c r="DD100" s="7">
        <v>3755</v>
      </c>
      <c r="DE100" s="7">
        <v>3730</v>
      </c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>
        <v>4073</v>
      </c>
      <c r="ED100" s="7">
        <v>4052</v>
      </c>
      <c r="EE100" s="7">
        <v>4048</v>
      </c>
      <c r="EF100" s="7">
        <v>4044</v>
      </c>
      <c r="EG100" s="7">
        <v>4043</v>
      </c>
      <c r="EH100" s="7">
        <v>4046</v>
      </c>
      <c r="EI100" s="7">
        <v>4050</v>
      </c>
      <c r="EJ100" s="7">
        <v>4053</v>
      </c>
      <c r="EK100" s="7">
        <v>4057</v>
      </c>
      <c r="EL100" s="7">
        <v>4060</v>
      </c>
      <c r="EM100" s="7">
        <v>4064</v>
      </c>
      <c r="EN100" s="7">
        <v>4067</v>
      </c>
      <c r="EO100" s="7">
        <v>4071</v>
      </c>
    </row>
    <row r="101" spans="1:145" x14ac:dyDescent="0.3">
      <c r="A101" s="6" t="s">
        <v>79</v>
      </c>
      <c r="B101" s="7">
        <v>1401</v>
      </c>
      <c r="C101" s="7">
        <v>1418</v>
      </c>
      <c r="D101" s="7">
        <v>1431</v>
      </c>
      <c r="E101" s="7">
        <v>1427</v>
      </c>
      <c r="F101" s="7">
        <v>1410</v>
      </c>
      <c r="G101" s="7">
        <v>1397</v>
      </c>
      <c r="H101" s="7">
        <v>1389</v>
      </c>
      <c r="I101" s="7">
        <v>1394</v>
      </c>
      <c r="J101" s="7">
        <v>1388</v>
      </c>
      <c r="K101" s="7">
        <v>1380</v>
      </c>
      <c r="L101" s="7">
        <v>1389</v>
      </c>
      <c r="M101" s="7">
        <v>1388</v>
      </c>
      <c r="N101" s="7">
        <v>1408</v>
      </c>
      <c r="O101" s="7">
        <v>1399</v>
      </c>
      <c r="P101" s="7">
        <v>1408</v>
      </c>
      <c r="Q101" s="7">
        <v>1402</v>
      </c>
      <c r="R101" s="7">
        <v>1321</v>
      </c>
      <c r="S101" s="7">
        <v>1351</v>
      </c>
      <c r="T101" s="7">
        <v>1352</v>
      </c>
      <c r="U101" s="7">
        <v>1305</v>
      </c>
      <c r="V101" s="7">
        <v>1279</v>
      </c>
      <c r="W101" s="7">
        <v>1257</v>
      </c>
      <c r="X101" s="7">
        <v>1256</v>
      </c>
      <c r="Y101" s="7">
        <v>1239</v>
      </c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>
        <v>1239</v>
      </c>
      <c r="BJ101" s="7">
        <v>1290</v>
      </c>
      <c r="BK101" s="7">
        <v>1296</v>
      </c>
      <c r="BL101" s="7">
        <v>1299</v>
      </c>
      <c r="BM101" s="7">
        <v>1299</v>
      </c>
      <c r="BN101" s="7">
        <v>1296</v>
      </c>
      <c r="BO101" s="7">
        <v>1293</v>
      </c>
      <c r="BP101" s="7">
        <v>1291</v>
      </c>
      <c r="BQ101" s="7">
        <v>1290</v>
      </c>
      <c r="BR101" s="7">
        <v>1288</v>
      </c>
      <c r="BS101" s="7">
        <v>1288</v>
      </c>
      <c r="BT101" s="7">
        <v>1288</v>
      </c>
      <c r="BU101" s="7">
        <v>1288</v>
      </c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>
        <v>1239</v>
      </c>
      <c r="CT101" s="7">
        <v>1279</v>
      </c>
      <c r="CU101" s="7">
        <v>1281</v>
      </c>
      <c r="CV101" s="7">
        <v>1280</v>
      </c>
      <c r="CW101" s="7">
        <v>1275</v>
      </c>
      <c r="CX101" s="7">
        <v>1266</v>
      </c>
      <c r="CY101" s="7">
        <v>1259</v>
      </c>
      <c r="CZ101" s="7">
        <v>1251</v>
      </c>
      <c r="DA101" s="7">
        <v>1244</v>
      </c>
      <c r="DB101" s="7">
        <v>1237</v>
      </c>
      <c r="DC101" s="7">
        <v>1231</v>
      </c>
      <c r="DD101" s="7">
        <v>1225</v>
      </c>
      <c r="DE101" s="7">
        <v>1219</v>
      </c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>
        <v>1239</v>
      </c>
      <c r="ED101" s="7">
        <v>1304</v>
      </c>
      <c r="EE101" s="7">
        <v>1317</v>
      </c>
      <c r="EF101" s="7">
        <v>1324</v>
      </c>
      <c r="EG101" s="7">
        <v>1328</v>
      </c>
      <c r="EH101" s="7">
        <v>1330</v>
      </c>
      <c r="EI101" s="7">
        <v>1333</v>
      </c>
      <c r="EJ101" s="7">
        <v>1336</v>
      </c>
      <c r="EK101" s="7">
        <v>1340</v>
      </c>
      <c r="EL101" s="7">
        <v>1344</v>
      </c>
      <c r="EM101" s="7">
        <v>1349</v>
      </c>
      <c r="EN101" s="7">
        <v>1355</v>
      </c>
      <c r="EO101" s="7">
        <v>1361</v>
      </c>
    </row>
    <row r="102" spans="1:145" x14ac:dyDescent="0.3">
      <c r="A102" s="6" t="s">
        <v>80</v>
      </c>
      <c r="B102" s="7">
        <v>1523</v>
      </c>
      <c r="C102" s="7">
        <v>1504</v>
      </c>
      <c r="D102" s="7">
        <v>1508</v>
      </c>
      <c r="E102" s="7">
        <v>1494</v>
      </c>
      <c r="F102" s="7">
        <v>1444</v>
      </c>
      <c r="G102" s="7">
        <v>1417</v>
      </c>
      <c r="H102" s="7">
        <v>1365</v>
      </c>
      <c r="I102" s="7">
        <v>1361</v>
      </c>
      <c r="J102" s="7">
        <v>1358</v>
      </c>
      <c r="K102" s="7">
        <v>1345</v>
      </c>
      <c r="L102" s="7">
        <v>1357</v>
      </c>
      <c r="M102" s="7">
        <v>1342</v>
      </c>
      <c r="N102" s="7">
        <v>1359</v>
      </c>
      <c r="O102" s="7">
        <v>1376</v>
      </c>
      <c r="P102" s="7">
        <v>1391</v>
      </c>
      <c r="Q102" s="7">
        <v>1385</v>
      </c>
      <c r="R102" s="7">
        <v>1400</v>
      </c>
      <c r="S102" s="7">
        <v>1402</v>
      </c>
      <c r="T102" s="7">
        <v>1387</v>
      </c>
      <c r="U102" s="7">
        <v>1387</v>
      </c>
      <c r="V102" s="7">
        <v>1348</v>
      </c>
      <c r="W102" s="7">
        <v>1324</v>
      </c>
      <c r="X102" s="7">
        <v>1334</v>
      </c>
      <c r="Y102" s="7">
        <v>1310</v>
      </c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>
        <v>1310</v>
      </c>
      <c r="BJ102" s="7">
        <v>1395</v>
      </c>
      <c r="BK102" s="7">
        <v>1411</v>
      </c>
      <c r="BL102" s="7">
        <v>1422</v>
      </c>
      <c r="BM102" s="7">
        <v>1429</v>
      </c>
      <c r="BN102" s="7">
        <v>1432</v>
      </c>
      <c r="BO102" s="7">
        <v>1434</v>
      </c>
      <c r="BP102" s="7">
        <v>1437</v>
      </c>
      <c r="BQ102" s="7">
        <v>1440</v>
      </c>
      <c r="BR102" s="7">
        <v>1442</v>
      </c>
      <c r="BS102" s="7">
        <v>1444</v>
      </c>
      <c r="BT102" s="7">
        <v>1445</v>
      </c>
      <c r="BU102" s="7">
        <v>1447</v>
      </c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>
        <v>1310</v>
      </c>
      <c r="CT102" s="7">
        <v>1380</v>
      </c>
      <c r="CU102" s="7">
        <v>1392</v>
      </c>
      <c r="CV102" s="7">
        <v>1399</v>
      </c>
      <c r="CW102" s="7">
        <v>1402</v>
      </c>
      <c r="CX102" s="7">
        <v>1400</v>
      </c>
      <c r="CY102" s="7">
        <v>1398</v>
      </c>
      <c r="CZ102" s="7">
        <v>1395</v>
      </c>
      <c r="DA102" s="7">
        <v>1393</v>
      </c>
      <c r="DB102" s="7">
        <v>1389</v>
      </c>
      <c r="DC102" s="7">
        <v>1386</v>
      </c>
      <c r="DD102" s="7">
        <v>1382</v>
      </c>
      <c r="DE102" s="7">
        <v>1377</v>
      </c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>
        <v>1310</v>
      </c>
      <c r="ED102" s="7">
        <v>1413</v>
      </c>
      <c r="EE102" s="7">
        <v>1437</v>
      </c>
      <c r="EF102" s="7">
        <v>1453</v>
      </c>
      <c r="EG102" s="7">
        <v>1464</v>
      </c>
      <c r="EH102" s="7">
        <v>1470</v>
      </c>
      <c r="EI102" s="7">
        <v>1478</v>
      </c>
      <c r="EJ102" s="7">
        <v>1485</v>
      </c>
      <c r="EK102" s="7">
        <v>1493</v>
      </c>
      <c r="EL102" s="7">
        <v>1500</v>
      </c>
      <c r="EM102" s="7">
        <v>1507</v>
      </c>
      <c r="EN102" s="7">
        <v>1514</v>
      </c>
      <c r="EO102" s="7">
        <v>1521</v>
      </c>
    </row>
    <row r="103" spans="1:145" x14ac:dyDescent="0.3">
      <c r="A103" s="6" t="s">
        <v>81</v>
      </c>
      <c r="B103" s="7">
        <v>3346</v>
      </c>
      <c r="C103" s="7">
        <v>3359</v>
      </c>
      <c r="D103" s="7">
        <v>3337</v>
      </c>
      <c r="E103" s="7">
        <v>3327</v>
      </c>
      <c r="F103" s="7">
        <v>3322</v>
      </c>
      <c r="G103" s="7">
        <v>3305</v>
      </c>
      <c r="H103" s="7">
        <v>3324</v>
      </c>
      <c r="I103" s="7">
        <v>3315</v>
      </c>
      <c r="J103" s="7">
        <v>3327</v>
      </c>
      <c r="K103" s="7">
        <v>3408</v>
      </c>
      <c r="L103" s="7">
        <v>3397</v>
      </c>
      <c r="M103" s="7">
        <v>3475</v>
      </c>
      <c r="N103" s="7">
        <v>3496</v>
      </c>
      <c r="O103" s="7">
        <v>3556</v>
      </c>
      <c r="P103" s="7">
        <v>3549</v>
      </c>
      <c r="Q103" s="7">
        <v>3567</v>
      </c>
      <c r="R103" s="7">
        <v>3582</v>
      </c>
      <c r="S103" s="7">
        <v>3614</v>
      </c>
      <c r="T103" s="7">
        <v>3625</v>
      </c>
      <c r="U103" s="7">
        <v>3638</v>
      </c>
      <c r="V103" s="7">
        <v>3634</v>
      </c>
      <c r="W103" s="7">
        <v>3619</v>
      </c>
      <c r="X103" s="7">
        <v>3653</v>
      </c>
      <c r="Y103" s="7">
        <v>3904</v>
      </c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>
        <v>3904</v>
      </c>
      <c r="BJ103" s="7">
        <v>3699</v>
      </c>
      <c r="BK103" s="7">
        <v>3708</v>
      </c>
      <c r="BL103" s="7">
        <v>3714</v>
      </c>
      <c r="BM103" s="7">
        <v>3719</v>
      </c>
      <c r="BN103" s="7">
        <v>3721</v>
      </c>
      <c r="BO103" s="7">
        <v>3724</v>
      </c>
      <c r="BP103" s="7">
        <v>3727</v>
      </c>
      <c r="BQ103" s="7">
        <v>3730</v>
      </c>
      <c r="BR103" s="7">
        <v>3732</v>
      </c>
      <c r="BS103" s="7">
        <v>3735</v>
      </c>
      <c r="BT103" s="7">
        <v>3738</v>
      </c>
      <c r="BU103" s="7">
        <v>3741</v>
      </c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>
        <v>3904</v>
      </c>
      <c r="CT103" s="7">
        <v>3671</v>
      </c>
      <c r="CU103" s="7">
        <v>3671</v>
      </c>
      <c r="CV103" s="7">
        <v>3667</v>
      </c>
      <c r="CW103" s="7">
        <v>3661</v>
      </c>
      <c r="CX103" s="7">
        <v>3653</v>
      </c>
      <c r="CY103" s="7">
        <v>3644</v>
      </c>
      <c r="CZ103" s="7">
        <v>3634</v>
      </c>
      <c r="DA103" s="7">
        <v>3624</v>
      </c>
      <c r="DB103" s="7">
        <v>3613</v>
      </c>
      <c r="DC103" s="7">
        <v>3601</v>
      </c>
      <c r="DD103" s="7">
        <v>3589</v>
      </c>
      <c r="DE103" s="7">
        <v>3577</v>
      </c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>
        <v>3904</v>
      </c>
      <c r="ED103" s="7">
        <v>3731</v>
      </c>
      <c r="EE103" s="7">
        <v>3754</v>
      </c>
      <c r="EF103" s="7">
        <v>3771</v>
      </c>
      <c r="EG103" s="7">
        <v>3785</v>
      </c>
      <c r="EH103" s="7">
        <v>3798</v>
      </c>
      <c r="EI103" s="7">
        <v>3812</v>
      </c>
      <c r="EJ103" s="7">
        <v>3826</v>
      </c>
      <c r="EK103" s="7">
        <v>3841</v>
      </c>
      <c r="EL103" s="7">
        <v>3856</v>
      </c>
      <c r="EM103" s="7">
        <v>3871</v>
      </c>
      <c r="EN103" s="7">
        <v>3886</v>
      </c>
      <c r="EO103" s="7">
        <v>3902</v>
      </c>
    </row>
    <row r="104" spans="1:145" x14ac:dyDescent="0.3">
      <c r="A104" s="6" t="s">
        <v>82</v>
      </c>
      <c r="B104" s="7">
        <v>9630</v>
      </c>
      <c r="C104" s="7">
        <v>9625</v>
      </c>
      <c r="D104" s="7">
        <v>9497</v>
      </c>
      <c r="E104" s="7">
        <v>9578</v>
      </c>
      <c r="F104" s="7">
        <v>9497</v>
      </c>
      <c r="G104" s="7">
        <v>9479</v>
      </c>
      <c r="H104" s="7">
        <v>9446</v>
      </c>
      <c r="I104" s="7">
        <v>9386</v>
      </c>
      <c r="J104" s="7">
        <v>9392</v>
      </c>
      <c r="K104" s="7">
        <v>9427</v>
      </c>
      <c r="L104" s="7">
        <v>9410</v>
      </c>
      <c r="M104" s="7">
        <v>9415</v>
      </c>
      <c r="N104" s="7">
        <v>9433</v>
      </c>
      <c r="O104" s="7">
        <v>9441</v>
      </c>
      <c r="P104" s="7">
        <v>9516</v>
      </c>
      <c r="Q104" s="7">
        <v>9596</v>
      </c>
      <c r="R104" s="7">
        <v>9705</v>
      </c>
      <c r="S104" s="7">
        <v>9769</v>
      </c>
      <c r="T104" s="7">
        <v>9726</v>
      </c>
      <c r="U104" s="7">
        <v>9695</v>
      </c>
      <c r="V104" s="7">
        <v>9691</v>
      </c>
      <c r="W104" s="7">
        <v>9645</v>
      </c>
      <c r="X104" s="7">
        <v>9622</v>
      </c>
      <c r="Y104" s="7">
        <v>9860</v>
      </c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>
        <v>9860</v>
      </c>
      <c r="BJ104" s="7">
        <v>9528</v>
      </c>
      <c r="BK104" s="7">
        <v>9477</v>
      </c>
      <c r="BL104" s="7">
        <v>9437</v>
      </c>
      <c r="BM104" s="7">
        <v>9407</v>
      </c>
      <c r="BN104" s="7">
        <v>9387</v>
      </c>
      <c r="BO104" s="7">
        <v>9368</v>
      </c>
      <c r="BP104" s="7">
        <v>9348</v>
      </c>
      <c r="BQ104" s="7">
        <v>9329</v>
      </c>
      <c r="BR104" s="7">
        <v>9310</v>
      </c>
      <c r="BS104" s="7">
        <v>9291</v>
      </c>
      <c r="BT104" s="7">
        <v>9273</v>
      </c>
      <c r="BU104" s="7">
        <v>9255</v>
      </c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>
        <v>9860</v>
      </c>
      <c r="CT104" s="7">
        <v>9464</v>
      </c>
      <c r="CU104" s="7">
        <v>9390</v>
      </c>
      <c r="CV104" s="7">
        <v>9326</v>
      </c>
      <c r="CW104" s="7">
        <v>9268</v>
      </c>
      <c r="CX104" s="7">
        <v>9218</v>
      </c>
      <c r="CY104" s="7">
        <v>9167</v>
      </c>
      <c r="CZ104" s="7">
        <v>9115</v>
      </c>
      <c r="DA104" s="7">
        <v>9062</v>
      </c>
      <c r="DB104" s="7">
        <v>9007</v>
      </c>
      <c r="DC104" s="7">
        <v>8952</v>
      </c>
      <c r="DD104" s="7">
        <v>8896</v>
      </c>
      <c r="DE104" s="7">
        <v>8840</v>
      </c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>
        <v>9860</v>
      </c>
      <c r="ED104" s="7">
        <v>9597</v>
      </c>
      <c r="EE104" s="7">
        <v>9583</v>
      </c>
      <c r="EF104" s="7">
        <v>9568</v>
      </c>
      <c r="EG104" s="7">
        <v>9565</v>
      </c>
      <c r="EH104" s="7">
        <v>9573</v>
      </c>
      <c r="EI104" s="7">
        <v>9584</v>
      </c>
      <c r="EJ104" s="7">
        <v>9595</v>
      </c>
      <c r="EK104" s="7">
        <v>9607</v>
      </c>
      <c r="EL104" s="7">
        <v>9620</v>
      </c>
      <c r="EM104" s="7">
        <v>9634</v>
      </c>
      <c r="EN104" s="7">
        <v>9649</v>
      </c>
      <c r="EO104" s="7">
        <v>9665</v>
      </c>
    </row>
    <row r="105" spans="1:145" x14ac:dyDescent="0.3">
      <c r="A105" s="6" t="s">
        <v>83</v>
      </c>
      <c r="B105" s="7">
        <v>9632</v>
      </c>
      <c r="C105" s="7">
        <v>9657</v>
      </c>
      <c r="D105" s="7">
        <v>9627</v>
      </c>
      <c r="E105" s="7">
        <v>9528</v>
      </c>
      <c r="F105" s="7">
        <v>9627</v>
      </c>
      <c r="G105" s="7">
        <v>9549</v>
      </c>
      <c r="H105" s="7">
        <v>9551</v>
      </c>
      <c r="I105" s="7">
        <v>9465</v>
      </c>
      <c r="J105" s="7">
        <v>9480</v>
      </c>
      <c r="K105" s="7">
        <v>9477</v>
      </c>
      <c r="L105" s="7">
        <v>9552</v>
      </c>
      <c r="M105" s="7">
        <v>9533</v>
      </c>
      <c r="N105" s="7">
        <v>9513</v>
      </c>
      <c r="O105" s="7">
        <v>9513</v>
      </c>
      <c r="P105" s="7">
        <v>9556</v>
      </c>
      <c r="Q105" s="7">
        <v>9622</v>
      </c>
      <c r="R105" s="7">
        <v>9604</v>
      </c>
      <c r="S105" s="7">
        <v>9729</v>
      </c>
      <c r="T105" s="7">
        <v>9775</v>
      </c>
      <c r="U105" s="7">
        <v>9760</v>
      </c>
      <c r="V105" s="7">
        <v>9739</v>
      </c>
      <c r="W105" s="7">
        <v>9640</v>
      </c>
      <c r="X105" s="7">
        <v>9603</v>
      </c>
      <c r="Y105" s="7">
        <v>9572</v>
      </c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>
        <v>9572</v>
      </c>
      <c r="BJ105" s="7">
        <v>9519</v>
      </c>
      <c r="BK105" s="7">
        <v>9477</v>
      </c>
      <c r="BL105" s="7">
        <v>9446</v>
      </c>
      <c r="BM105" s="7">
        <v>9424</v>
      </c>
      <c r="BN105" s="7">
        <v>9412</v>
      </c>
      <c r="BO105" s="7">
        <v>9400</v>
      </c>
      <c r="BP105" s="7">
        <v>9389</v>
      </c>
      <c r="BQ105" s="7">
        <v>9379</v>
      </c>
      <c r="BR105" s="7">
        <v>9368</v>
      </c>
      <c r="BS105" s="7">
        <v>9358</v>
      </c>
      <c r="BT105" s="7">
        <v>9347</v>
      </c>
      <c r="BU105" s="7">
        <v>9336</v>
      </c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>
        <v>9572</v>
      </c>
      <c r="CT105" s="7">
        <v>9464</v>
      </c>
      <c r="CU105" s="7">
        <v>9401</v>
      </c>
      <c r="CV105" s="7">
        <v>9347</v>
      </c>
      <c r="CW105" s="7">
        <v>9299</v>
      </c>
      <c r="CX105" s="7">
        <v>9259</v>
      </c>
      <c r="CY105" s="7">
        <v>9217</v>
      </c>
      <c r="CZ105" s="7">
        <v>9175</v>
      </c>
      <c r="DA105" s="7">
        <v>9133</v>
      </c>
      <c r="DB105" s="7">
        <v>9089</v>
      </c>
      <c r="DC105" s="7">
        <v>9044</v>
      </c>
      <c r="DD105" s="7">
        <v>8997</v>
      </c>
      <c r="DE105" s="7">
        <v>8949</v>
      </c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>
        <v>9572</v>
      </c>
      <c r="ED105" s="7">
        <v>9578</v>
      </c>
      <c r="EE105" s="7">
        <v>9568</v>
      </c>
      <c r="EF105" s="7">
        <v>9560</v>
      </c>
      <c r="EG105" s="7">
        <v>9564</v>
      </c>
      <c r="EH105" s="7">
        <v>9578</v>
      </c>
      <c r="EI105" s="7">
        <v>9595</v>
      </c>
      <c r="EJ105" s="7">
        <v>9612</v>
      </c>
      <c r="EK105" s="7">
        <v>9631</v>
      </c>
      <c r="EL105" s="7">
        <v>9651</v>
      </c>
      <c r="EM105" s="7">
        <v>9672</v>
      </c>
      <c r="EN105" s="7">
        <v>9692</v>
      </c>
      <c r="EO105" s="7">
        <v>9713</v>
      </c>
    </row>
    <row r="106" spans="1:145" x14ac:dyDescent="0.3">
      <c r="A106" s="6" t="s">
        <v>84</v>
      </c>
      <c r="B106" s="7">
        <v>682</v>
      </c>
      <c r="C106" s="7">
        <v>688</v>
      </c>
      <c r="D106" s="7">
        <v>685</v>
      </c>
      <c r="E106" s="7">
        <v>672</v>
      </c>
      <c r="F106" s="7">
        <v>659</v>
      </c>
      <c r="G106" s="7">
        <v>661</v>
      </c>
      <c r="H106" s="7">
        <v>638</v>
      </c>
      <c r="I106" s="7">
        <v>620</v>
      </c>
      <c r="J106" s="7">
        <v>596</v>
      </c>
      <c r="K106" s="7">
        <v>596</v>
      </c>
      <c r="L106" s="7">
        <v>594</v>
      </c>
      <c r="M106" s="7">
        <v>587</v>
      </c>
      <c r="N106" s="7">
        <v>576</v>
      </c>
      <c r="O106" s="7">
        <v>569</v>
      </c>
      <c r="P106" s="7">
        <v>561</v>
      </c>
      <c r="Q106" s="7">
        <v>563</v>
      </c>
      <c r="R106" s="7">
        <v>576</v>
      </c>
      <c r="S106" s="7">
        <v>587</v>
      </c>
      <c r="T106" s="7">
        <v>561</v>
      </c>
      <c r="U106" s="7">
        <v>562</v>
      </c>
      <c r="V106" s="7">
        <v>548</v>
      </c>
      <c r="W106" s="7">
        <v>525</v>
      </c>
      <c r="X106" s="7">
        <v>502</v>
      </c>
      <c r="Y106" s="7">
        <v>513</v>
      </c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>
        <v>513</v>
      </c>
      <c r="BJ106" s="7">
        <v>489</v>
      </c>
      <c r="BK106" s="7">
        <v>485</v>
      </c>
      <c r="BL106" s="7">
        <v>484</v>
      </c>
      <c r="BM106" s="7">
        <v>483</v>
      </c>
      <c r="BN106" s="7">
        <v>485</v>
      </c>
      <c r="BO106" s="7">
        <v>487</v>
      </c>
      <c r="BP106" s="7">
        <v>489</v>
      </c>
      <c r="BQ106" s="7">
        <v>491</v>
      </c>
      <c r="BR106" s="7">
        <v>493</v>
      </c>
      <c r="BS106" s="7">
        <v>496</v>
      </c>
      <c r="BT106" s="7">
        <v>498</v>
      </c>
      <c r="BU106" s="7">
        <v>500</v>
      </c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>
        <v>513</v>
      </c>
      <c r="CT106" s="7">
        <v>487</v>
      </c>
      <c r="CU106" s="7">
        <v>483</v>
      </c>
      <c r="CV106" s="7">
        <v>480</v>
      </c>
      <c r="CW106" s="7">
        <v>479</v>
      </c>
      <c r="CX106" s="7">
        <v>479</v>
      </c>
      <c r="CY106" s="7">
        <v>479</v>
      </c>
      <c r="CZ106" s="7">
        <v>479</v>
      </c>
      <c r="DA106" s="7">
        <v>479</v>
      </c>
      <c r="DB106" s="7">
        <v>480</v>
      </c>
      <c r="DC106" s="7">
        <v>480</v>
      </c>
      <c r="DD106" s="7">
        <v>480</v>
      </c>
      <c r="DE106" s="7">
        <v>480</v>
      </c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>
        <v>513</v>
      </c>
      <c r="ED106" s="7">
        <v>491</v>
      </c>
      <c r="EE106" s="7">
        <v>488</v>
      </c>
      <c r="EF106" s="7">
        <v>487</v>
      </c>
      <c r="EG106" s="7">
        <v>489</v>
      </c>
      <c r="EH106" s="7">
        <v>492</v>
      </c>
      <c r="EI106" s="7">
        <v>495</v>
      </c>
      <c r="EJ106" s="7">
        <v>499</v>
      </c>
      <c r="EK106" s="7">
        <v>503</v>
      </c>
      <c r="EL106" s="7">
        <v>507</v>
      </c>
      <c r="EM106" s="7">
        <v>511</v>
      </c>
      <c r="EN106" s="7">
        <v>515</v>
      </c>
      <c r="EO106" s="7">
        <v>519</v>
      </c>
    </row>
    <row r="107" spans="1:145" x14ac:dyDescent="0.3">
      <c r="A107" s="6" t="s">
        <v>85</v>
      </c>
      <c r="B107" s="7">
        <v>2992</v>
      </c>
      <c r="C107" s="7">
        <v>2978</v>
      </c>
      <c r="D107" s="7">
        <v>2921</v>
      </c>
      <c r="E107" s="7">
        <v>2892</v>
      </c>
      <c r="F107" s="7">
        <v>2911</v>
      </c>
      <c r="G107" s="7">
        <v>2895</v>
      </c>
      <c r="H107" s="7">
        <v>2901</v>
      </c>
      <c r="I107" s="7">
        <v>2897</v>
      </c>
      <c r="J107" s="7">
        <v>2912</v>
      </c>
      <c r="K107" s="7">
        <v>2908</v>
      </c>
      <c r="L107" s="7">
        <v>2931</v>
      </c>
      <c r="M107" s="7">
        <v>2929</v>
      </c>
      <c r="N107" s="7">
        <v>2944</v>
      </c>
      <c r="O107" s="7">
        <v>2980</v>
      </c>
      <c r="P107" s="7">
        <v>3009</v>
      </c>
      <c r="Q107" s="7">
        <v>3093</v>
      </c>
      <c r="R107" s="7">
        <v>3140</v>
      </c>
      <c r="S107" s="7">
        <v>3189</v>
      </c>
      <c r="T107" s="7">
        <v>3194</v>
      </c>
      <c r="U107" s="7">
        <v>3201</v>
      </c>
      <c r="V107" s="7">
        <v>3189</v>
      </c>
      <c r="W107" s="7">
        <v>3147</v>
      </c>
      <c r="X107" s="7">
        <v>3117</v>
      </c>
      <c r="Y107" s="7">
        <v>3181</v>
      </c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>
        <v>3181</v>
      </c>
      <c r="BJ107" s="7">
        <v>3097</v>
      </c>
      <c r="BK107" s="7">
        <v>3087</v>
      </c>
      <c r="BL107" s="7">
        <v>3080</v>
      </c>
      <c r="BM107" s="7">
        <v>3079</v>
      </c>
      <c r="BN107" s="7">
        <v>3083</v>
      </c>
      <c r="BO107" s="7">
        <v>3088</v>
      </c>
      <c r="BP107" s="7">
        <v>3093</v>
      </c>
      <c r="BQ107" s="7">
        <v>3098</v>
      </c>
      <c r="BR107" s="7">
        <v>3104</v>
      </c>
      <c r="BS107" s="7">
        <v>3109</v>
      </c>
      <c r="BT107" s="7">
        <v>3115</v>
      </c>
      <c r="BU107" s="7">
        <v>3121</v>
      </c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>
        <v>3181</v>
      </c>
      <c r="CT107" s="7">
        <v>3079</v>
      </c>
      <c r="CU107" s="7">
        <v>3062</v>
      </c>
      <c r="CV107" s="7">
        <v>3049</v>
      </c>
      <c r="CW107" s="7">
        <v>3039</v>
      </c>
      <c r="CX107" s="7">
        <v>3034</v>
      </c>
      <c r="CY107" s="7">
        <v>3029</v>
      </c>
      <c r="CZ107" s="7">
        <v>3023</v>
      </c>
      <c r="DA107" s="7">
        <v>3018</v>
      </c>
      <c r="DB107" s="7">
        <v>3012</v>
      </c>
      <c r="DC107" s="7">
        <v>3006</v>
      </c>
      <c r="DD107" s="7">
        <v>2999</v>
      </c>
      <c r="DE107" s="7">
        <v>2991</v>
      </c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>
        <v>3181</v>
      </c>
      <c r="ED107" s="7">
        <v>3116</v>
      </c>
      <c r="EE107" s="7">
        <v>3116</v>
      </c>
      <c r="EF107" s="7">
        <v>3117</v>
      </c>
      <c r="EG107" s="7">
        <v>3123</v>
      </c>
      <c r="EH107" s="7">
        <v>3136</v>
      </c>
      <c r="EI107" s="7">
        <v>3150</v>
      </c>
      <c r="EJ107" s="7">
        <v>3164</v>
      </c>
      <c r="EK107" s="7">
        <v>3180</v>
      </c>
      <c r="EL107" s="7">
        <v>3196</v>
      </c>
      <c r="EM107" s="7">
        <v>3212</v>
      </c>
      <c r="EN107" s="7">
        <v>3229</v>
      </c>
      <c r="EO107" s="7">
        <v>3245</v>
      </c>
    </row>
    <row r="108" spans="1:145" x14ac:dyDescent="0.3">
      <c r="A108" s="6" t="s">
        <v>86</v>
      </c>
      <c r="B108" s="7">
        <v>2964</v>
      </c>
      <c r="C108" s="7">
        <v>2936</v>
      </c>
      <c r="D108" s="7">
        <v>2935</v>
      </c>
      <c r="E108" s="7">
        <v>2927</v>
      </c>
      <c r="F108" s="7">
        <v>2910</v>
      </c>
      <c r="G108" s="7">
        <v>2916</v>
      </c>
      <c r="H108" s="7">
        <v>2881</v>
      </c>
      <c r="I108" s="7">
        <v>2870</v>
      </c>
      <c r="J108" s="7">
        <v>2849</v>
      </c>
      <c r="K108" s="7">
        <v>2838</v>
      </c>
      <c r="L108" s="7">
        <v>2846</v>
      </c>
      <c r="M108" s="7">
        <v>2909</v>
      </c>
      <c r="N108" s="7">
        <v>2832</v>
      </c>
      <c r="O108" s="7">
        <v>2871</v>
      </c>
      <c r="P108" s="7">
        <v>2853</v>
      </c>
      <c r="Q108" s="7">
        <v>2823</v>
      </c>
      <c r="R108" s="7">
        <v>2830</v>
      </c>
      <c r="S108" s="7">
        <v>2862</v>
      </c>
      <c r="T108" s="7">
        <v>2846</v>
      </c>
      <c r="U108" s="7">
        <v>2770</v>
      </c>
      <c r="V108" s="7">
        <v>2802</v>
      </c>
      <c r="W108" s="7">
        <v>2885</v>
      </c>
      <c r="X108" s="7">
        <v>2901</v>
      </c>
      <c r="Y108" s="7">
        <v>2913</v>
      </c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>
        <v>2913</v>
      </c>
      <c r="BJ108" s="7">
        <v>3004</v>
      </c>
      <c r="BK108" s="7">
        <v>3006</v>
      </c>
      <c r="BL108" s="7">
        <v>3004</v>
      </c>
      <c r="BM108" s="7">
        <v>3003</v>
      </c>
      <c r="BN108" s="7">
        <v>3003</v>
      </c>
      <c r="BO108" s="7">
        <v>3006</v>
      </c>
      <c r="BP108" s="7">
        <v>3011</v>
      </c>
      <c r="BQ108" s="7">
        <v>3018</v>
      </c>
      <c r="BR108" s="7">
        <v>3025</v>
      </c>
      <c r="BS108" s="7">
        <v>3034</v>
      </c>
      <c r="BT108" s="7">
        <v>3043</v>
      </c>
      <c r="BU108" s="7">
        <v>3052</v>
      </c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>
        <v>2913</v>
      </c>
      <c r="CT108" s="7">
        <v>2939</v>
      </c>
      <c r="CU108" s="7">
        <v>2929</v>
      </c>
      <c r="CV108" s="7">
        <v>2916</v>
      </c>
      <c r="CW108" s="7">
        <v>2903</v>
      </c>
      <c r="CX108" s="7">
        <v>2891</v>
      </c>
      <c r="CY108" s="7">
        <v>2880</v>
      </c>
      <c r="CZ108" s="7">
        <v>2871</v>
      </c>
      <c r="DA108" s="7">
        <v>2863</v>
      </c>
      <c r="DB108" s="7">
        <v>2856</v>
      </c>
      <c r="DC108" s="7">
        <v>2848</v>
      </c>
      <c r="DD108" s="7">
        <v>2841</v>
      </c>
      <c r="DE108" s="7">
        <v>2835</v>
      </c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>
        <v>2913</v>
      </c>
      <c r="ED108" s="7">
        <v>3093</v>
      </c>
      <c r="EE108" s="7">
        <v>3124</v>
      </c>
      <c r="EF108" s="7">
        <v>3131</v>
      </c>
      <c r="EG108" s="7">
        <v>3139</v>
      </c>
      <c r="EH108" s="7">
        <v>3150</v>
      </c>
      <c r="EI108" s="7">
        <v>3164</v>
      </c>
      <c r="EJ108" s="7">
        <v>3182</v>
      </c>
      <c r="EK108" s="7">
        <v>3202</v>
      </c>
      <c r="EL108" s="7">
        <v>3225</v>
      </c>
      <c r="EM108" s="7">
        <v>3249</v>
      </c>
      <c r="EN108" s="7">
        <v>3274</v>
      </c>
      <c r="EO108" s="7">
        <v>3300</v>
      </c>
    </row>
    <row r="109" spans="1:145" x14ac:dyDescent="0.3">
      <c r="A109" s="6" t="s">
        <v>87</v>
      </c>
      <c r="B109" s="7">
        <v>3012</v>
      </c>
      <c r="C109" s="7">
        <v>3024</v>
      </c>
      <c r="D109" s="7">
        <v>2929</v>
      </c>
      <c r="E109" s="7">
        <v>2893</v>
      </c>
      <c r="F109" s="7">
        <v>2811</v>
      </c>
      <c r="G109" s="7">
        <v>2824</v>
      </c>
      <c r="H109" s="7">
        <v>2804</v>
      </c>
      <c r="I109" s="7">
        <v>2801</v>
      </c>
      <c r="J109" s="7">
        <v>2740</v>
      </c>
      <c r="K109" s="7">
        <v>2770</v>
      </c>
      <c r="L109" s="7">
        <v>2831</v>
      </c>
      <c r="M109" s="7">
        <v>2783</v>
      </c>
      <c r="N109" s="7">
        <v>2764</v>
      </c>
      <c r="O109" s="7">
        <v>2791</v>
      </c>
      <c r="P109" s="7">
        <v>2720</v>
      </c>
      <c r="Q109" s="7">
        <v>2719</v>
      </c>
      <c r="R109" s="7">
        <v>2672</v>
      </c>
      <c r="S109" s="7">
        <v>2668</v>
      </c>
      <c r="T109" s="7">
        <v>2642</v>
      </c>
      <c r="U109" s="7">
        <v>2592</v>
      </c>
      <c r="V109" s="7">
        <v>2549</v>
      </c>
      <c r="W109" s="7">
        <v>2502</v>
      </c>
      <c r="X109" s="7">
        <v>2491</v>
      </c>
      <c r="Y109" s="7">
        <v>2494</v>
      </c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>
        <v>2494</v>
      </c>
      <c r="BJ109" s="7">
        <v>2496</v>
      </c>
      <c r="BK109" s="7">
        <v>2492</v>
      </c>
      <c r="BL109" s="7">
        <v>2486</v>
      </c>
      <c r="BM109" s="7">
        <v>2481</v>
      </c>
      <c r="BN109" s="7">
        <v>2476</v>
      </c>
      <c r="BO109" s="7">
        <v>2472</v>
      </c>
      <c r="BP109" s="7">
        <v>2469</v>
      </c>
      <c r="BQ109" s="7">
        <v>2468</v>
      </c>
      <c r="BR109" s="7">
        <v>2467</v>
      </c>
      <c r="BS109" s="7">
        <v>2468</v>
      </c>
      <c r="BT109" s="7">
        <v>2470</v>
      </c>
      <c r="BU109" s="7">
        <v>2472</v>
      </c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>
        <v>2494</v>
      </c>
      <c r="CT109" s="7">
        <v>2479</v>
      </c>
      <c r="CU109" s="7">
        <v>2468</v>
      </c>
      <c r="CV109" s="7">
        <v>2457</v>
      </c>
      <c r="CW109" s="7">
        <v>2445</v>
      </c>
      <c r="CX109" s="7">
        <v>2431</v>
      </c>
      <c r="CY109" s="7">
        <v>2419</v>
      </c>
      <c r="CZ109" s="7">
        <v>2408</v>
      </c>
      <c r="DA109" s="7">
        <v>2398</v>
      </c>
      <c r="DB109" s="7">
        <v>2388</v>
      </c>
      <c r="DC109" s="7">
        <v>2379</v>
      </c>
      <c r="DD109" s="7">
        <v>2371</v>
      </c>
      <c r="DE109" s="7">
        <v>2362</v>
      </c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>
        <v>2494</v>
      </c>
      <c r="ED109" s="7">
        <v>2517</v>
      </c>
      <c r="EE109" s="7">
        <v>2522</v>
      </c>
      <c r="EF109" s="7">
        <v>2523</v>
      </c>
      <c r="EG109" s="7">
        <v>2525</v>
      </c>
      <c r="EH109" s="7">
        <v>2527</v>
      </c>
      <c r="EI109" s="7">
        <v>2530</v>
      </c>
      <c r="EJ109" s="7">
        <v>2535</v>
      </c>
      <c r="EK109" s="7">
        <v>2542</v>
      </c>
      <c r="EL109" s="7">
        <v>2550</v>
      </c>
      <c r="EM109" s="7">
        <v>2559</v>
      </c>
      <c r="EN109" s="7">
        <v>2570</v>
      </c>
      <c r="EO109" s="7">
        <v>2581</v>
      </c>
    </row>
    <row r="110" spans="1:145" x14ac:dyDescent="0.3">
      <c r="A110" s="6" t="s">
        <v>88</v>
      </c>
      <c r="B110" s="7">
        <v>1575</v>
      </c>
      <c r="C110" s="7">
        <v>1554</v>
      </c>
      <c r="D110" s="7">
        <v>1540</v>
      </c>
      <c r="E110" s="7">
        <v>1527</v>
      </c>
      <c r="F110" s="7">
        <v>1484</v>
      </c>
      <c r="G110" s="7">
        <v>1470</v>
      </c>
      <c r="H110" s="7">
        <v>1454</v>
      </c>
      <c r="I110" s="7">
        <v>1458</v>
      </c>
      <c r="J110" s="7">
        <v>1441</v>
      </c>
      <c r="K110" s="7">
        <v>1419</v>
      </c>
      <c r="L110" s="7">
        <v>1369</v>
      </c>
      <c r="M110" s="7">
        <v>1360</v>
      </c>
      <c r="N110" s="7">
        <v>1383</v>
      </c>
      <c r="O110" s="7">
        <v>1376</v>
      </c>
      <c r="P110" s="7">
        <v>1368</v>
      </c>
      <c r="Q110" s="7">
        <v>1358</v>
      </c>
      <c r="R110" s="7">
        <v>1336</v>
      </c>
      <c r="S110" s="7">
        <v>1349</v>
      </c>
      <c r="T110" s="7">
        <v>1301</v>
      </c>
      <c r="U110" s="7">
        <v>1292</v>
      </c>
      <c r="V110" s="7">
        <v>1272</v>
      </c>
      <c r="W110" s="7">
        <v>1238</v>
      </c>
      <c r="X110" s="7">
        <v>1216</v>
      </c>
      <c r="Y110" s="7">
        <v>1220</v>
      </c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>
        <v>1220</v>
      </c>
      <c r="BJ110" s="7">
        <v>1231</v>
      </c>
      <c r="BK110" s="7">
        <v>1231</v>
      </c>
      <c r="BL110" s="7">
        <v>1231</v>
      </c>
      <c r="BM110" s="7">
        <v>1231</v>
      </c>
      <c r="BN110" s="7">
        <v>1231</v>
      </c>
      <c r="BO110" s="7">
        <v>1231</v>
      </c>
      <c r="BP110" s="7">
        <v>1231</v>
      </c>
      <c r="BQ110" s="7">
        <v>1232</v>
      </c>
      <c r="BR110" s="7">
        <v>1232</v>
      </c>
      <c r="BS110" s="7">
        <v>1233</v>
      </c>
      <c r="BT110" s="7">
        <v>1234</v>
      </c>
      <c r="BU110" s="7">
        <v>1235</v>
      </c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>
        <v>1220</v>
      </c>
      <c r="CT110" s="7">
        <v>1217</v>
      </c>
      <c r="CU110" s="7">
        <v>1214</v>
      </c>
      <c r="CV110" s="7">
        <v>1210</v>
      </c>
      <c r="CW110" s="7">
        <v>1207</v>
      </c>
      <c r="CX110" s="7">
        <v>1203</v>
      </c>
      <c r="CY110" s="7">
        <v>1199</v>
      </c>
      <c r="CZ110" s="7">
        <v>1195</v>
      </c>
      <c r="DA110" s="7">
        <v>1192</v>
      </c>
      <c r="DB110" s="7">
        <v>1188</v>
      </c>
      <c r="DC110" s="7">
        <v>1184</v>
      </c>
      <c r="DD110" s="7">
        <v>1180</v>
      </c>
      <c r="DE110" s="7">
        <v>1176</v>
      </c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>
        <v>1220</v>
      </c>
      <c r="ED110" s="7">
        <v>1249</v>
      </c>
      <c r="EE110" s="7">
        <v>1256</v>
      </c>
      <c r="EF110" s="7">
        <v>1259</v>
      </c>
      <c r="EG110" s="7">
        <v>1263</v>
      </c>
      <c r="EH110" s="7">
        <v>1266</v>
      </c>
      <c r="EI110" s="7">
        <v>1269</v>
      </c>
      <c r="EJ110" s="7">
        <v>1273</v>
      </c>
      <c r="EK110" s="7">
        <v>1278</v>
      </c>
      <c r="EL110" s="7">
        <v>1282</v>
      </c>
      <c r="EM110" s="7">
        <v>1287</v>
      </c>
      <c r="EN110" s="7">
        <v>1292</v>
      </c>
      <c r="EO110" s="7">
        <v>1297</v>
      </c>
    </row>
    <row r="111" spans="1:145" x14ac:dyDescent="0.3">
      <c r="A111" s="6" t="s">
        <v>89</v>
      </c>
      <c r="B111" s="7">
        <v>1238</v>
      </c>
      <c r="C111" s="7">
        <v>1242</v>
      </c>
      <c r="D111" s="7">
        <v>1254</v>
      </c>
      <c r="E111" s="7">
        <v>1244</v>
      </c>
      <c r="F111" s="7">
        <v>1221</v>
      </c>
      <c r="G111" s="7">
        <v>1205</v>
      </c>
      <c r="H111" s="7">
        <v>1174</v>
      </c>
      <c r="I111" s="7">
        <v>1168</v>
      </c>
      <c r="J111" s="7">
        <v>1138</v>
      </c>
      <c r="K111" s="7">
        <v>1134</v>
      </c>
      <c r="L111" s="7">
        <v>1104</v>
      </c>
      <c r="M111" s="7">
        <v>1109</v>
      </c>
      <c r="N111" s="7">
        <v>1141</v>
      </c>
      <c r="O111" s="7">
        <v>1158</v>
      </c>
      <c r="P111" s="7">
        <v>1120</v>
      </c>
      <c r="Q111" s="7">
        <v>1119</v>
      </c>
      <c r="R111" s="7">
        <v>1103</v>
      </c>
      <c r="S111" s="7">
        <v>1090</v>
      </c>
      <c r="T111" s="7">
        <v>1105</v>
      </c>
      <c r="U111" s="7">
        <v>1103</v>
      </c>
      <c r="V111" s="7">
        <v>1103</v>
      </c>
      <c r="W111" s="7">
        <v>1100</v>
      </c>
      <c r="X111" s="7">
        <v>1101</v>
      </c>
      <c r="Y111" s="7">
        <v>1108</v>
      </c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>
        <v>1108</v>
      </c>
      <c r="BJ111" s="7">
        <v>1104</v>
      </c>
      <c r="BK111" s="7">
        <v>1106</v>
      </c>
      <c r="BL111" s="7">
        <v>1110</v>
      </c>
      <c r="BM111" s="7">
        <v>1115</v>
      </c>
      <c r="BN111" s="7">
        <v>1120</v>
      </c>
      <c r="BO111" s="7">
        <v>1126</v>
      </c>
      <c r="BP111" s="7">
        <v>1131</v>
      </c>
      <c r="BQ111" s="7">
        <v>1136</v>
      </c>
      <c r="BR111" s="7">
        <v>1140</v>
      </c>
      <c r="BS111" s="7">
        <v>1144</v>
      </c>
      <c r="BT111" s="7">
        <v>1148</v>
      </c>
      <c r="BU111" s="7">
        <v>1151</v>
      </c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>
        <v>1108</v>
      </c>
      <c r="CT111" s="7">
        <v>1098</v>
      </c>
      <c r="CU111" s="7">
        <v>1097</v>
      </c>
      <c r="CV111" s="7">
        <v>1098</v>
      </c>
      <c r="CW111" s="7">
        <v>1099</v>
      </c>
      <c r="CX111" s="7">
        <v>1100</v>
      </c>
      <c r="CY111" s="7">
        <v>1102</v>
      </c>
      <c r="CZ111" s="7">
        <v>1103</v>
      </c>
      <c r="DA111" s="7">
        <v>1103</v>
      </c>
      <c r="DB111" s="7">
        <v>1103</v>
      </c>
      <c r="DC111" s="7">
        <v>1102</v>
      </c>
      <c r="DD111" s="7">
        <v>1101</v>
      </c>
      <c r="DE111" s="7">
        <v>1099</v>
      </c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>
        <v>1108</v>
      </c>
      <c r="ED111" s="7">
        <v>1110</v>
      </c>
      <c r="EE111" s="7">
        <v>1117</v>
      </c>
      <c r="EF111" s="7">
        <v>1124</v>
      </c>
      <c r="EG111" s="7">
        <v>1132</v>
      </c>
      <c r="EH111" s="7">
        <v>1141</v>
      </c>
      <c r="EI111" s="7">
        <v>1151</v>
      </c>
      <c r="EJ111" s="7">
        <v>1160</v>
      </c>
      <c r="EK111" s="7">
        <v>1169</v>
      </c>
      <c r="EL111" s="7">
        <v>1177</v>
      </c>
      <c r="EM111" s="7">
        <v>1186</v>
      </c>
      <c r="EN111" s="7">
        <v>1194</v>
      </c>
      <c r="EO111" s="7">
        <v>1201</v>
      </c>
    </row>
    <row r="112" spans="1:145" x14ac:dyDescent="0.3">
      <c r="A112" s="6" t="s">
        <v>90</v>
      </c>
      <c r="B112" s="7">
        <v>8851</v>
      </c>
      <c r="C112" s="7">
        <v>8866</v>
      </c>
      <c r="D112" s="7">
        <v>8839</v>
      </c>
      <c r="E112" s="7">
        <v>8871</v>
      </c>
      <c r="F112" s="7">
        <v>8918</v>
      </c>
      <c r="G112" s="7">
        <v>8878</v>
      </c>
      <c r="H112" s="7">
        <v>8852</v>
      </c>
      <c r="I112" s="7">
        <v>8860</v>
      </c>
      <c r="J112" s="7">
        <v>8910</v>
      </c>
      <c r="K112" s="7">
        <v>8975</v>
      </c>
      <c r="L112" s="7">
        <v>9003</v>
      </c>
      <c r="M112" s="7">
        <v>9013</v>
      </c>
      <c r="N112" s="7">
        <v>9046</v>
      </c>
      <c r="O112" s="7">
        <v>9060</v>
      </c>
      <c r="P112" s="7">
        <v>9013</v>
      </c>
      <c r="Q112" s="7">
        <v>9069</v>
      </c>
      <c r="R112" s="7">
        <v>9096</v>
      </c>
      <c r="S112" s="7">
        <v>9090</v>
      </c>
      <c r="T112" s="7">
        <v>9066</v>
      </c>
      <c r="U112" s="7">
        <v>9066</v>
      </c>
      <c r="V112" s="7">
        <v>9028</v>
      </c>
      <c r="W112" s="7">
        <v>9027</v>
      </c>
      <c r="X112" s="7">
        <v>9048</v>
      </c>
      <c r="Y112" s="7">
        <v>9216</v>
      </c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>
        <v>9216</v>
      </c>
      <c r="BJ112" s="7">
        <v>9003</v>
      </c>
      <c r="BK112" s="7">
        <v>8964</v>
      </c>
      <c r="BL112" s="7">
        <v>8930</v>
      </c>
      <c r="BM112" s="7">
        <v>8899</v>
      </c>
      <c r="BN112" s="7">
        <v>8873</v>
      </c>
      <c r="BO112" s="7">
        <v>8847</v>
      </c>
      <c r="BP112" s="7">
        <v>8823</v>
      </c>
      <c r="BQ112" s="7">
        <v>8799</v>
      </c>
      <c r="BR112" s="7">
        <v>8777</v>
      </c>
      <c r="BS112" s="7">
        <v>8755</v>
      </c>
      <c r="BT112" s="7">
        <v>8735</v>
      </c>
      <c r="BU112" s="7">
        <v>8717</v>
      </c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>
        <v>9216</v>
      </c>
      <c r="CT112" s="7">
        <v>8937</v>
      </c>
      <c r="CU112" s="7">
        <v>8876</v>
      </c>
      <c r="CV112" s="7">
        <v>8818</v>
      </c>
      <c r="CW112" s="7">
        <v>8762</v>
      </c>
      <c r="CX112" s="7">
        <v>8707</v>
      </c>
      <c r="CY112" s="7">
        <v>8652</v>
      </c>
      <c r="CZ112" s="7">
        <v>8596</v>
      </c>
      <c r="DA112" s="7">
        <v>8541</v>
      </c>
      <c r="DB112" s="7">
        <v>8485</v>
      </c>
      <c r="DC112" s="7">
        <v>8429</v>
      </c>
      <c r="DD112" s="7">
        <v>8374</v>
      </c>
      <c r="DE112" s="7">
        <v>8318</v>
      </c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>
        <v>9216</v>
      </c>
      <c r="ED112" s="7">
        <v>9077</v>
      </c>
      <c r="EE112" s="7">
        <v>9075</v>
      </c>
      <c r="EF112" s="7">
        <v>9065</v>
      </c>
      <c r="EG112" s="7">
        <v>9060</v>
      </c>
      <c r="EH112" s="7">
        <v>9060</v>
      </c>
      <c r="EI112" s="7">
        <v>9062</v>
      </c>
      <c r="EJ112" s="7">
        <v>9065</v>
      </c>
      <c r="EK112" s="7">
        <v>9071</v>
      </c>
      <c r="EL112" s="7">
        <v>9078</v>
      </c>
      <c r="EM112" s="7">
        <v>9087</v>
      </c>
      <c r="EN112" s="7">
        <v>9098</v>
      </c>
      <c r="EO112" s="7">
        <v>9111</v>
      </c>
    </row>
    <row r="113" spans="1:145" x14ac:dyDescent="0.3">
      <c r="A113" s="6" t="s">
        <v>91</v>
      </c>
      <c r="B113" s="7">
        <v>2491</v>
      </c>
      <c r="C113" s="7">
        <v>2535</v>
      </c>
      <c r="D113" s="7">
        <v>2532</v>
      </c>
      <c r="E113" s="7">
        <v>2523</v>
      </c>
      <c r="F113" s="7">
        <v>2512</v>
      </c>
      <c r="G113" s="7">
        <v>2517</v>
      </c>
      <c r="H113" s="7">
        <v>2529</v>
      </c>
      <c r="I113" s="7">
        <v>2523</v>
      </c>
      <c r="J113" s="7">
        <v>2521</v>
      </c>
      <c r="K113" s="7">
        <v>2544</v>
      </c>
      <c r="L113" s="7">
        <v>2578</v>
      </c>
      <c r="M113" s="7">
        <v>2592</v>
      </c>
      <c r="N113" s="7">
        <v>2638</v>
      </c>
      <c r="O113" s="7">
        <v>2657</v>
      </c>
      <c r="P113" s="7">
        <v>2683</v>
      </c>
      <c r="Q113" s="7">
        <v>2671</v>
      </c>
      <c r="R113" s="7">
        <v>2699</v>
      </c>
      <c r="S113" s="7">
        <v>2696</v>
      </c>
      <c r="T113" s="7">
        <v>2688</v>
      </c>
      <c r="U113" s="7">
        <v>2694</v>
      </c>
      <c r="V113" s="7">
        <v>2688</v>
      </c>
      <c r="W113" s="7">
        <v>2713</v>
      </c>
      <c r="X113" s="7">
        <v>2720</v>
      </c>
      <c r="Y113" s="7">
        <v>2737</v>
      </c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>
        <v>2737</v>
      </c>
      <c r="BJ113" s="7">
        <v>2746</v>
      </c>
      <c r="BK113" s="7">
        <v>2760</v>
      </c>
      <c r="BL113" s="7">
        <v>2778</v>
      </c>
      <c r="BM113" s="7">
        <v>2799</v>
      </c>
      <c r="BN113" s="7">
        <v>2822</v>
      </c>
      <c r="BO113" s="7">
        <v>2845</v>
      </c>
      <c r="BP113" s="7">
        <v>2866</v>
      </c>
      <c r="BQ113" s="7">
        <v>2887</v>
      </c>
      <c r="BR113" s="7">
        <v>2908</v>
      </c>
      <c r="BS113" s="7">
        <v>2927</v>
      </c>
      <c r="BT113" s="7">
        <v>2947</v>
      </c>
      <c r="BU113" s="7">
        <v>2966</v>
      </c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>
        <v>2737</v>
      </c>
      <c r="CT113" s="7">
        <v>2727</v>
      </c>
      <c r="CU113" s="7">
        <v>2734</v>
      </c>
      <c r="CV113" s="7">
        <v>2744</v>
      </c>
      <c r="CW113" s="7">
        <v>2756</v>
      </c>
      <c r="CX113" s="7">
        <v>2770</v>
      </c>
      <c r="CY113" s="7">
        <v>2783</v>
      </c>
      <c r="CZ113" s="7">
        <v>2794</v>
      </c>
      <c r="DA113" s="7">
        <v>2805</v>
      </c>
      <c r="DB113" s="7">
        <v>2814</v>
      </c>
      <c r="DC113" s="7">
        <v>2822</v>
      </c>
      <c r="DD113" s="7">
        <v>2830</v>
      </c>
      <c r="DE113" s="7">
        <v>2836</v>
      </c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>
        <v>2737</v>
      </c>
      <c r="ED113" s="7">
        <v>2768</v>
      </c>
      <c r="EE113" s="7">
        <v>2793</v>
      </c>
      <c r="EF113" s="7">
        <v>2819</v>
      </c>
      <c r="EG113" s="7">
        <v>2848</v>
      </c>
      <c r="EH113" s="7">
        <v>2880</v>
      </c>
      <c r="EI113" s="7">
        <v>2912</v>
      </c>
      <c r="EJ113" s="7">
        <v>2943</v>
      </c>
      <c r="EK113" s="7">
        <v>2974</v>
      </c>
      <c r="EL113" s="7">
        <v>3005</v>
      </c>
      <c r="EM113" s="7">
        <v>3035</v>
      </c>
      <c r="EN113" s="7">
        <v>3065</v>
      </c>
      <c r="EO113" s="7">
        <v>3095</v>
      </c>
    </row>
    <row r="114" spans="1:145" x14ac:dyDescent="0.3">
      <c r="A114" s="6" t="s">
        <v>92</v>
      </c>
      <c r="B114" s="7">
        <v>1102</v>
      </c>
      <c r="C114" s="7">
        <v>1066</v>
      </c>
      <c r="D114" s="7">
        <v>1065</v>
      </c>
      <c r="E114" s="7">
        <v>1049</v>
      </c>
      <c r="F114" s="7">
        <v>1030</v>
      </c>
      <c r="G114" s="7">
        <v>1014</v>
      </c>
      <c r="H114" s="7">
        <v>998</v>
      </c>
      <c r="I114" s="7">
        <v>989</v>
      </c>
      <c r="J114" s="7">
        <v>974</v>
      </c>
      <c r="K114" s="7">
        <v>1011</v>
      </c>
      <c r="L114" s="7">
        <v>998</v>
      </c>
      <c r="M114" s="7">
        <v>1000</v>
      </c>
      <c r="N114" s="7">
        <v>1034</v>
      </c>
      <c r="O114" s="7">
        <v>1050</v>
      </c>
      <c r="P114" s="7">
        <v>1033</v>
      </c>
      <c r="Q114" s="7">
        <v>1033</v>
      </c>
      <c r="R114" s="7">
        <v>1074</v>
      </c>
      <c r="S114" s="7">
        <v>1081</v>
      </c>
      <c r="T114" s="7">
        <v>1069</v>
      </c>
      <c r="U114" s="7">
        <v>1052</v>
      </c>
      <c r="V114" s="7">
        <v>1050</v>
      </c>
      <c r="W114" s="7">
        <v>1049</v>
      </c>
      <c r="X114" s="7">
        <v>1057</v>
      </c>
      <c r="Y114" s="7">
        <v>1097</v>
      </c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>
        <v>1097</v>
      </c>
      <c r="BJ114" s="7">
        <v>1078</v>
      </c>
      <c r="BK114" s="7">
        <v>1080</v>
      </c>
      <c r="BL114" s="7">
        <v>1082</v>
      </c>
      <c r="BM114" s="7">
        <v>1084</v>
      </c>
      <c r="BN114" s="7">
        <v>1085</v>
      </c>
      <c r="BO114" s="7">
        <v>1088</v>
      </c>
      <c r="BP114" s="7">
        <v>1090</v>
      </c>
      <c r="BQ114" s="7">
        <v>1093</v>
      </c>
      <c r="BR114" s="7">
        <v>1096</v>
      </c>
      <c r="BS114" s="7">
        <v>1100</v>
      </c>
      <c r="BT114" s="7">
        <v>1103</v>
      </c>
      <c r="BU114" s="7">
        <v>1107</v>
      </c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>
        <v>1097</v>
      </c>
      <c r="CT114" s="7">
        <v>1065</v>
      </c>
      <c r="CU114" s="7">
        <v>1064</v>
      </c>
      <c r="CV114" s="7">
        <v>1062</v>
      </c>
      <c r="CW114" s="7">
        <v>1061</v>
      </c>
      <c r="CX114" s="7">
        <v>1059</v>
      </c>
      <c r="CY114" s="7">
        <v>1057</v>
      </c>
      <c r="CZ114" s="7">
        <v>1056</v>
      </c>
      <c r="DA114" s="7">
        <v>1054</v>
      </c>
      <c r="DB114" s="7">
        <v>1053</v>
      </c>
      <c r="DC114" s="7">
        <v>1052</v>
      </c>
      <c r="DD114" s="7">
        <v>1051</v>
      </c>
      <c r="DE114" s="7">
        <v>1051</v>
      </c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>
        <v>1097</v>
      </c>
      <c r="ED114" s="7">
        <v>1095</v>
      </c>
      <c r="EE114" s="7">
        <v>1103</v>
      </c>
      <c r="EF114" s="7">
        <v>1109</v>
      </c>
      <c r="EG114" s="7">
        <v>1114</v>
      </c>
      <c r="EH114" s="7">
        <v>1119</v>
      </c>
      <c r="EI114" s="7">
        <v>1124</v>
      </c>
      <c r="EJ114" s="7">
        <v>1131</v>
      </c>
      <c r="EK114" s="7">
        <v>1138</v>
      </c>
      <c r="EL114" s="7">
        <v>1145</v>
      </c>
      <c r="EM114" s="7">
        <v>1152</v>
      </c>
      <c r="EN114" s="7">
        <v>1160</v>
      </c>
      <c r="EO114" s="7">
        <v>1169</v>
      </c>
    </row>
    <row r="115" spans="1:145" x14ac:dyDescent="0.3">
      <c r="A115" s="6" t="s">
        <v>93</v>
      </c>
      <c r="B115" s="7">
        <v>1814</v>
      </c>
      <c r="C115" s="7">
        <v>1812</v>
      </c>
      <c r="D115" s="7">
        <v>1753</v>
      </c>
      <c r="E115" s="7">
        <v>1764</v>
      </c>
      <c r="F115" s="7">
        <v>1739</v>
      </c>
      <c r="G115" s="7">
        <v>1717</v>
      </c>
      <c r="H115" s="7">
        <v>1722</v>
      </c>
      <c r="I115" s="7">
        <v>1695</v>
      </c>
      <c r="J115" s="7">
        <v>1674</v>
      </c>
      <c r="K115" s="7">
        <v>1671</v>
      </c>
      <c r="L115" s="7">
        <v>1669</v>
      </c>
      <c r="M115" s="7">
        <v>1660</v>
      </c>
      <c r="N115" s="7">
        <v>1641</v>
      </c>
      <c r="O115" s="7">
        <v>1654</v>
      </c>
      <c r="P115" s="7">
        <v>1631</v>
      </c>
      <c r="Q115" s="7">
        <v>1597</v>
      </c>
      <c r="R115" s="7">
        <v>1592</v>
      </c>
      <c r="S115" s="7">
        <v>1577</v>
      </c>
      <c r="T115" s="7">
        <v>1569</v>
      </c>
      <c r="U115" s="7">
        <v>1577</v>
      </c>
      <c r="V115" s="7">
        <v>1545</v>
      </c>
      <c r="W115" s="7">
        <v>1518</v>
      </c>
      <c r="X115" s="7">
        <v>1530</v>
      </c>
      <c r="Y115" s="7">
        <v>1519</v>
      </c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>
        <v>1519</v>
      </c>
      <c r="BJ115" s="7">
        <v>1534</v>
      </c>
      <c r="BK115" s="7">
        <v>1531</v>
      </c>
      <c r="BL115" s="7">
        <v>1526</v>
      </c>
      <c r="BM115" s="7">
        <v>1520</v>
      </c>
      <c r="BN115" s="7">
        <v>1512</v>
      </c>
      <c r="BO115" s="7">
        <v>1505</v>
      </c>
      <c r="BP115" s="7">
        <v>1498</v>
      </c>
      <c r="BQ115" s="7">
        <v>1491</v>
      </c>
      <c r="BR115" s="7">
        <v>1485</v>
      </c>
      <c r="BS115" s="7">
        <v>1478</v>
      </c>
      <c r="BT115" s="7">
        <v>1473</v>
      </c>
      <c r="BU115" s="7">
        <v>1468</v>
      </c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>
        <v>1519</v>
      </c>
      <c r="CT115" s="7">
        <v>1525</v>
      </c>
      <c r="CU115" s="7">
        <v>1519</v>
      </c>
      <c r="CV115" s="7">
        <v>1511</v>
      </c>
      <c r="CW115" s="7">
        <v>1501</v>
      </c>
      <c r="CX115" s="7">
        <v>1489</v>
      </c>
      <c r="CY115" s="7">
        <v>1478</v>
      </c>
      <c r="CZ115" s="7">
        <v>1467</v>
      </c>
      <c r="DA115" s="7">
        <v>1456</v>
      </c>
      <c r="DB115" s="7">
        <v>1444</v>
      </c>
      <c r="DC115" s="7">
        <v>1433</v>
      </c>
      <c r="DD115" s="7">
        <v>1423</v>
      </c>
      <c r="DE115" s="7">
        <v>1413</v>
      </c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>
        <v>1519</v>
      </c>
      <c r="ED115" s="7">
        <v>1544</v>
      </c>
      <c r="EE115" s="7">
        <v>1546</v>
      </c>
      <c r="EF115" s="7">
        <v>1545</v>
      </c>
      <c r="EG115" s="7">
        <v>1542</v>
      </c>
      <c r="EH115" s="7">
        <v>1538</v>
      </c>
      <c r="EI115" s="7">
        <v>1534</v>
      </c>
      <c r="EJ115" s="7">
        <v>1531</v>
      </c>
      <c r="EK115" s="7">
        <v>1528</v>
      </c>
      <c r="EL115" s="7">
        <v>1526</v>
      </c>
      <c r="EM115" s="7">
        <v>1524</v>
      </c>
      <c r="EN115" s="7">
        <v>1522</v>
      </c>
      <c r="EO115" s="7">
        <v>1522</v>
      </c>
    </row>
    <row r="116" spans="1:145" x14ac:dyDescent="0.3">
      <c r="A116" s="6" t="s">
        <v>94</v>
      </c>
      <c r="B116" s="7">
        <v>67761</v>
      </c>
      <c r="C116" s="7">
        <v>68143</v>
      </c>
      <c r="D116" s="7">
        <v>68505</v>
      </c>
      <c r="E116" s="7">
        <v>69288</v>
      </c>
      <c r="F116" s="7">
        <v>69867</v>
      </c>
      <c r="G116" s="7">
        <v>70418</v>
      </c>
      <c r="H116" s="7">
        <v>70791</v>
      </c>
      <c r="I116" s="7">
        <v>71297</v>
      </c>
      <c r="J116" s="7">
        <v>71976</v>
      </c>
      <c r="K116" s="7">
        <v>72760</v>
      </c>
      <c r="L116" s="7">
        <v>73638</v>
      </c>
      <c r="M116" s="7">
        <v>74579</v>
      </c>
      <c r="N116" s="7">
        <v>75583</v>
      </c>
      <c r="O116" s="7">
        <v>76807</v>
      </c>
      <c r="P116" s="7">
        <v>77591</v>
      </c>
      <c r="Q116" s="7">
        <v>78159</v>
      </c>
      <c r="R116" s="7">
        <v>78967</v>
      </c>
      <c r="S116" s="7">
        <v>80121</v>
      </c>
      <c r="T116" s="7">
        <v>80977</v>
      </c>
      <c r="U116" s="7">
        <v>81772</v>
      </c>
      <c r="V116" s="7">
        <v>82385</v>
      </c>
      <c r="W116" s="7">
        <v>83193</v>
      </c>
      <c r="X116" s="7">
        <v>83892</v>
      </c>
      <c r="Y116" s="7">
        <v>84444</v>
      </c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>
        <v>84444</v>
      </c>
      <c r="BJ116" s="7">
        <v>85023</v>
      </c>
      <c r="BK116" s="7">
        <v>85456</v>
      </c>
      <c r="BL116" s="7">
        <v>85921</v>
      </c>
      <c r="BM116" s="7">
        <v>86418</v>
      </c>
      <c r="BN116" s="7">
        <v>86941</v>
      </c>
      <c r="BO116" s="7">
        <v>87460</v>
      </c>
      <c r="BP116" s="7">
        <v>87970</v>
      </c>
      <c r="BQ116" s="7">
        <v>88471</v>
      </c>
      <c r="BR116" s="7">
        <v>88963</v>
      </c>
      <c r="BS116" s="7">
        <v>89448</v>
      </c>
      <c r="BT116" s="7">
        <v>89925</v>
      </c>
      <c r="BU116" s="7">
        <v>90394</v>
      </c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>
        <v>84444</v>
      </c>
      <c r="CT116" s="7">
        <v>84473</v>
      </c>
      <c r="CU116" s="7">
        <v>84709</v>
      </c>
      <c r="CV116" s="7">
        <v>84962</v>
      </c>
      <c r="CW116" s="7">
        <v>85226</v>
      </c>
      <c r="CX116" s="7">
        <v>85499</v>
      </c>
      <c r="CY116" s="7">
        <v>85749</v>
      </c>
      <c r="CZ116" s="7">
        <v>85975</v>
      </c>
      <c r="DA116" s="7">
        <v>86176</v>
      </c>
      <c r="DB116" s="7">
        <v>86352</v>
      </c>
      <c r="DC116" s="7">
        <v>86505</v>
      </c>
      <c r="DD116" s="7">
        <v>86638</v>
      </c>
      <c r="DE116" s="7">
        <v>86749</v>
      </c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>
        <v>84444</v>
      </c>
      <c r="ED116" s="7">
        <v>85635</v>
      </c>
      <c r="EE116" s="7">
        <v>86368</v>
      </c>
      <c r="EF116" s="7">
        <v>87053</v>
      </c>
      <c r="EG116" s="7">
        <v>87777</v>
      </c>
      <c r="EH116" s="7">
        <v>88539</v>
      </c>
      <c r="EI116" s="7">
        <v>89306</v>
      </c>
      <c r="EJ116" s="7">
        <v>90075</v>
      </c>
      <c r="EK116" s="7">
        <v>90846</v>
      </c>
      <c r="EL116" s="7">
        <v>91613</v>
      </c>
      <c r="EM116" s="7">
        <v>92381</v>
      </c>
      <c r="EN116" s="7">
        <v>93151</v>
      </c>
      <c r="EO116" s="7">
        <v>93921</v>
      </c>
    </row>
    <row r="117" spans="1:145" x14ac:dyDescent="0.3">
      <c r="A117" s="6" t="s">
        <v>95</v>
      </c>
      <c r="B117" s="7">
        <v>12972</v>
      </c>
      <c r="C117" s="7">
        <v>13020</v>
      </c>
      <c r="D117" s="7">
        <v>12962</v>
      </c>
      <c r="E117" s="7">
        <v>13116</v>
      </c>
      <c r="F117" s="7">
        <v>13153</v>
      </c>
      <c r="G117" s="7">
        <v>13358</v>
      </c>
      <c r="H117" s="7">
        <v>13585</v>
      </c>
      <c r="I117" s="7">
        <v>13890</v>
      </c>
      <c r="J117" s="7">
        <v>14245</v>
      </c>
      <c r="K117" s="7">
        <v>14435</v>
      </c>
      <c r="L117" s="7">
        <v>14622</v>
      </c>
      <c r="M117" s="7">
        <v>14814</v>
      </c>
      <c r="N117" s="7">
        <v>15154</v>
      </c>
      <c r="O117" s="7">
        <v>15469</v>
      </c>
      <c r="P117" s="7">
        <v>15671</v>
      </c>
      <c r="Q117" s="7">
        <v>15656</v>
      </c>
      <c r="R117" s="7">
        <v>15695</v>
      </c>
      <c r="S117" s="7">
        <v>15743</v>
      </c>
      <c r="T117" s="7">
        <v>15735</v>
      </c>
      <c r="U117" s="7">
        <v>15761</v>
      </c>
      <c r="V117" s="7">
        <v>15877</v>
      </c>
      <c r="W117" s="7">
        <v>15953</v>
      </c>
      <c r="X117" s="7">
        <v>16084</v>
      </c>
      <c r="Y117" s="7">
        <v>16106</v>
      </c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>
        <v>16106</v>
      </c>
      <c r="BJ117" s="7">
        <v>16323</v>
      </c>
      <c r="BK117" s="7">
        <v>16401</v>
      </c>
      <c r="BL117" s="7">
        <v>16482</v>
      </c>
      <c r="BM117" s="7">
        <v>16563</v>
      </c>
      <c r="BN117" s="7">
        <v>16644</v>
      </c>
      <c r="BO117" s="7">
        <v>16728</v>
      </c>
      <c r="BP117" s="7">
        <v>16813</v>
      </c>
      <c r="BQ117" s="7">
        <v>16900</v>
      </c>
      <c r="BR117" s="7">
        <v>16990</v>
      </c>
      <c r="BS117" s="7">
        <v>17081</v>
      </c>
      <c r="BT117" s="7">
        <v>17176</v>
      </c>
      <c r="BU117" s="7">
        <v>17272</v>
      </c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>
        <v>16106</v>
      </c>
      <c r="CT117" s="7">
        <v>16207</v>
      </c>
      <c r="CU117" s="7">
        <v>16246</v>
      </c>
      <c r="CV117" s="7">
        <v>16283</v>
      </c>
      <c r="CW117" s="7">
        <v>16317</v>
      </c>
      <c r="CX117" s="7">
        <v>16348</v>
      </c>
      <c r="CY117" s="7">
        <v>16378</v>
      </c>
      <c r="CZ117" s="7">
        <v>16406</v>
      </c>
      <c r="DA117" s="7">
        <v>16433</v>
      </c>
      <c r="DB117" s="7">
        <v>16459</v>
      </c>
      <c r="DC117" s="7">
        <v>16485</v>
      </c>
      <c r="DD117" s="7">
        <v>16511</v>
      </c>
      <c r="DE117" s="7">
        <v>16536</v>
      </c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>
        <v>16106</v>
      </c>
      <c r="ED117" s="7">
        <v>16458</v>
      </c>
      <c r="EE117" s="7">
        <v>16600</v>
      </c>
      <c r="EF117" s="7">
        <v>16726</v>
      </c>
      <c r="EG117" s="7">
        <v>16854</v>
      </c>
      <c r="EH117" s="7">
        <v>16984</v>
      </c>
      <c r="EI117" s="7">
        <v>17119</v>
      </c>
      <c r="EJ117" s="7">
        <v>17257</v>
      </c>
      <c r="EK117" s="7">
        <v>17400</v>
      </c>
      <c r="EL117" s="7">
        <v>17547</v>
      </c>
      <c r="EM117" s="7">
        <v>17697</v>
      </c>
      <c r="EN117" s="7">
        <v>17852</v>
      </c>
      <c r="EO117" s="7">
        <v>18011</v>
      </c>
    </row>
    <row r="118" spans="1:145" x14ac:dyDescent="0.3">
      <c r="A118" s="6" t="s">
        <v>96</v>
      </c>
      <c r="B118" s="7">
        <v>4497</v>
      </c>
      <c r="C118" s="7">
        <v>4546</v>
      </c>
      <c r="D118" s="7">
        <v>4630</v>
      </c>
      <c r="E118" s="7">
        <v>4708</v>
      </c>
      <c r="F118" s="7">
        <v>4698</v>
      </c>
      <c r="G118" s="7">
        <v>4672</v>
      </c>
      <c r="H118" s="7">
        <v>4764</v>
      </c>
      <c r="I118" s="7">
        <v>4759</v>
      </c>
      <c r="J118" s="7">
        <v>4853</v>
      </c>
      <c r="K118" s="7">
        <v>4896</v>
      </c>
      <c r="L118" s="7">
        <v>5002</v>
      </c>
      <c r="M118" s="7">
        <v>5127</v>
      </c>
      <c r="N118" s="7">
        <v>5257</v>
      </c>
      <c r="O118" s="7">
        <v>5425</v>
      </c>
      <c r="P118" s="7">
        <v>5486</v>
      </c>
      <c r="Q118" s="7">
        <v>5532</v>
      </c>
      <c r="R118" s="7">
        <v>5618</v>
      </c>
      <c r="S118" s="7">
        <v>5713</v>
      </c>
      <c r="T118" s="7">
        <v>5790</v>
      </c>
      <c r="U118" s="7">
        <v>5845</v>
      </c>
      <c r="V118" s="7">
        <v>5951</v>
      </c>
      <c r="W118" s="7">
        <v>6004</v>
      </c>
      <c r="X118" s="7">
        <v>6098</v>
      </c>
      <c r="Y118" s="7">
        <v>6174</v>
      </c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>
        <v>6174</v>
      </c>
      <c r="BJ118" s="7">
        <v>6331</v>
      </c>
      <c r="BK118" s="7">
        <v>6419</v>
      </c>
      <c r="BL118" s="7">
        <v>6496</v>
      </c>
      <c r="BM118" s="7">
        <v>6563</v>
      </c>
      <c r="BN118" s="7">
        <v>6620</v>
      </c>
      <c r="BO118" s="7">
        <v>6675</v>
      </c>
      <c r="BP118" s="7">
        <v>6729</v>
      </c>
      <c r="BQ118" s="7">
        <v>6780</v>
      </c>
      <c r="BR118" s="7">
        <v>6831</v>
      </c>
      <c r="BS118" s="7">
        <v>6880</v>
      </c>
      <c r="BT118" s="7">
        <v>6929</v>
      </c>
      <c r="BU118" s="7">
        <v>6977</v>
      </c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>
        <v>6174</v>
      </c>
      <c r="CT118" s="7">
        <v>6297</v>
      </c>
      <c r="CU118" s="7">
        <v>6370</v>
      </c>
      <c r="CV118" s="7">
        <v>6432</v>
      </c>
      <c r="CW118" s="7">
        <v>6481</v>
      </c>
      <c r="CX118" s="7">
        <v>6519</v>
      </c>
      <c r="CY118" s="7">
        <v>6554</v>
      </c>
      <c r="CZ118" s="7">
        <v>6586</v>
      </c>
      <c r="DA118" s="7">
        <v>6614</v>
      </c>
      <c r="DB118" s="7">
        <v>6640</v>
      </c>
      <c r="DC118" s="7">
        <v>6664</v>
      </c>
      <c r="DD118" s="7">
        <v>6685</v>
      </c>
      <c r="DE118" s="7">
        <v>6705</v>
      </c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>
        <v>6174</v>
      </c>
      <c r="ED118" s="7">
        <v>6366</v>
      </c>
      <c r="EE118" s="7">
        <v>6473</v>
      </c>
      <c r="EF118" s="7">
        <v>6566</v>
      </c>
      <c r="EG118" s="7">
        <v>6650</v>
      </c>
      <c r="EH118" s="7">
        <v>6724</v>
      </c>
      <c r="EI118" s="7">
        <v>6798</v>
      </c>
      <c r="EJ118" s="7">
        <v>6870</v>
      </c>
      <c r="EK118" s="7">
        <v>6942</v>
      </c>
      <c r="EL118" s="7">
        <v>7013</v>
      </c>
      <c r="EM118" s="7">
        <v>7084</v>
      </c>
      <c r="EN118" s="7">
        <v>7154</v>
      </c>
      <c r="EO118" s="7">
        <v>7224</v>
      </c>
    </row>
    <row r="119" spans="1:145" x14ac:dyDescent="0.3">
      <c r="A119" s="6" t="s">
        <v>97</v>
      </c>
      <c r="B119" s="7">
        <v>2430</v>
      </c>
      <c r="C119" s="7">
        <v>2433</v>
      </c>
      <c r="D119" s="7">
        <v>2445</v>
      </c>
      <c r="E119" s="7">
        <v>2474</v>
      </c>
      <c r="F119" s="7">
        <v>2454</v>
      </c>
      <c r="G119" s="7">
        <v>2493</v>
      </c>
      <c r="H119" s="7">
        <v>2467</v>
      </c>
      <c r="I119" s="7">
        <v>2461</v>
      </c>
      <c r="J119" s="7">
        <v>2466</v>
      </c>
      <c r="K119" s="7">
        <v>2487</v>
      </c>
      <c r="L119" s="7">
        <v>2495</v>
      </c>
      <c r="M119" s="7">
        <v>2538</v>
      </c>
      <c r="N119" s="7">
        <v>2618</v>
      </c>
      <c r="O119" s="7">
        <v>2627</v>
      </c>
      <c r="P119" s="7">
        <v>2653</v>
      </c>
      <c r="Q119" s="7">
        <v>2624</v>
      </c>
      <c r="R119" s="7">
        <v>2631</v>
      </c>
      <c r="S119" s="7">
        <v>2630</v>
      </c>
      <c r="T119" s="7">
        <v>2616</v>
      </c>
      <c r="U119" s="7">
        <v>2632</v>
      </c>
      <c r="V119" s="7">
        <v>2627</v>
      </c>
      <c r="W119" s="7">
        <v>2609</v>
      </c>
      <c r="X119" s="7">
        <v>2608</v>
      </c>
      <c r="Y119" s="7">
        <v>2645</v>
      </c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>
        <v>2645</v>
      </c>
      <c r="BJ119" s="7">
        <v>2677</v>
      </c>
      <c r="BK119" s="7">
        <v>2697</v>
      </c>
      <c r="BL119" s="7">
        <v>2713</v>
      </c>
      <c r="BM119" s="7">
        <v>2725</v>
      </c>
      <c r="BN119" s="7">
        <v>2733</v>
      </c>
      <c r="BO119" s="7">
        <v>2741</v>
      </c>
      <c r="BP119" s="7">
        <v>2749</v>
      </c>
      <c r="BQ119" s="7">
        <v>2756</v>
      </c>
      <c r="BR119" s="7">
        <v>2764</v>
      </c>
      <c r="BS119" s="7">
        <v>2772</v>
      </c>
      <c r="BT119" s="7">
        <v>2779</v>
      </c>
      <c r="BU119" s="7">
        <v>2787</v>
      </c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>
        <v>2645</v>
      </c>
      <c r="CT119" s="7">
        <v>2657</v>
      </c>
      <c r="CU119" s="7">
        <v>2670</v>
      </c>
      <c r="CV119" s="7">
        <v>2679</v>
      </c>
      <c r="CW119" s="7">
        <v>2682</v>
      </c>
      <c r="CX119" s="7">
        <v>2681</v>
      </c>
      <c r="CY119" s="7">
        <v>2680</v>
      </c>
      <c r="CZ119" s="7">
        <v>2678</v>
      </c>
      <c r="DA119" s="7">
        <v>2676</v>
      </c>
      <c r="DB119" s="7">
        <v>2673</v>
      </c>
      <c r="DC119" s="7">
        <v>2670</v>
      </c>
      <c r="DD119" s="7">
        <v>2666</v>
      </c>
      <c r="DE119" s="7">
        <v>2662</v>
      </c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>
        <v>2645</v>
      </c>
      <c r="ED119" s="7">
        <v>2700</v>
      </c>
      <c r="EE119" s="7">
        <v>2731</v>
      </c>
      <c r="EF119" s="7">
        <v>2755</v>
      </c>
      <c r="EG119" s="7">
        <v>2775</v>
      </c>
      <c r="EH119" s="7">
        <v>2791</v>
      </c>
      <c r="EI119" s="7">
        <v>2807</v>
      </c>
      <c r="EJ119" s="7">
        <v>2824</v>
      </c>
      <c r="EK119" s="7">
        <v>2841</v>
      </c>
      <c r="EL119" s="7">
        <v>2858</v>
      </c>
      <c r="EM119" s="7">
        <v>2876</v>
      </c>
      <c r="EN119" s="7">
        <v>2893</v>
      </c>
      <c r="EO119" s="7">
        <v>2911</v>
      </c>
    </row>
    <row r="120" spans="1:145" x14ac:dyDescent="0.3">
      <c r="A120" s="6" t="s">
        <v>98</v>
      </c>
      <c r="B120" s="7">
        <v>4115</v>
      </c>
      <c r="C120" s="7">
        <v>4113</v>
      </c>
      <c r="D120" s="7">
        <v>4107</v>
      </c>
      <c r="E120" s="7">
        <v>4146</v>
      </c>
      <c r="F120" s="7">
        <v>4107</v>
      </c>
      <c r="G120" s="7">
        <v>4114</v>
      </c>
      <c r="H120" s="7">
        <v>4059</v>
      </c>
      <c r="I120" s="7">
        <v>4052</v>
      </c>
      <c r="J120" s="7">
        <v>4144</v>
      </c>
      <c r="K120" s="7">
        <v>4215</v>
      </c>
      <c r="L120" s="7">
        <v>4314</v>
      </c>
      <c r="M120" s="7">
        <v>4326</v>
      </c>
      <c r="N120" s="7">
        <v>4369</v>
      </c>
      <c r="O120" s="7">
        <v>4506</v>
      </c>
      <c r="P120" s="7">
        <v>4547</v>
      </c>
      <c r="Q120" s="7">
        <v>4634</v>
      </c>
      <c r="R120" s="7">
        <v>4799</v>
      </c>
      <c r="S120" s="7">
        <v>4937</v>
      </c>
      <c r="T120" s="7">
        <v>4962</v>
      </c>
      <c r="U120" s="7">
        <v>5068</v>
      </c>
      <c r="V120" s="7">
        <v>5151</v>
      </c>
      <c r="W120" s="7">
        <v>5204</v>
      </c>
      <c r="X120" s="7">
        <v>5265</v>
      </c>
      <c r="Y120" s="7">
        <v>5391</v>
      </c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>
        <v>5391</v>
      </c>
      <c r="BJ120" s="7">
        <v>5579</v>
      </c>
      <c r="BK120" s="7">
        <v>5663</v>
      </c>
      <c r="BL120" s="7">
        <v>5736</v>
      </c>
      <c r="BM120" s="7">
        <v>5799</v>
      </c>
      <c r="BN120" s="7">
        <v>5852</v>
      </c>
      <c r="BO120" s="7">
        <v>5904</v>
      </c>
      <c r="BP120" s="7">
        <v>5956</v>
      </c>
      <c r="BQ120" s="7">
        <v>6006</v>
      </c>
      <c r="BR120" s="7">
        <v>6054</v>
      </c>
      <c r="BS120" s="7">
        <v>6101</v>
      </c>
      <c r="BT120" s="7">
        <v>6147</v>
      </c>
      <c r="BU120" s="7">
        <v>6192</v>
      </c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>
        <v>5391</v>
      </c>
      <c r="CT120" s="7">
        <v>5481</v>
      </c>
      <c r="CU120" s="7">
        <v>5542</v>
      </c>
      <c r="CV120" s="7">
        <v>5593</v>
      </c>
      <c r="CW120" s="7">
        <v>5632</v>
      </c>
      <c r="CX120" s="7">
        <v>5660</v>
      </c>
      <c r="CY120" s="7">
        <v>5687</v>
      </c>
      <c r="CZ120" s="7">
        <v>5712</v>
      </c>
      <c r="DA120" s="7">
        <v>5735</v>
      </c>
      <c r="DB120" s="7">
        <v>5756</v>
      </c>
      <c r="DC120" s="7">
        <v>5775</v>
      </c>
      <c r="DD120" s="7">
        <v>5791</v>
      </c>
      <c r="DE120" s="7">
        <v>5807</v>
      </c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>
        <v>5391</v>
      </c>
      <c r="ED120" s="7">
        <v>5708</v>
      </c>
      <c r="EE120" s="7">
        <v>5841</v>
      </c>
      <c r="EF120" s="7">
        <v>5936</v>
      </c>
      <c r="EG120" s="7">
        <v>6021</v>
      </c>
      <c r="EH120" s="7">
        <v>6097</v>
      </c>
      <c r="EI120" s="7">
        <v>6173</v>
      </c>
      <c r="EJ120" s="7">
        <v>6249</v>
      </c>
      <c r="EK120" s="7">
        <v>6325</v>
      </c>
      <c r="EL120" s="7">
        <v>6400</v>
      </c>
      <c r="EM120" s="7">
        <v>6473</v>
      </c>
      <c r="EN120" s="7">
        <v>6547</v>
      </c>
      <c r="EO120" s="7">
        <v>6620</v>
      </c>
    </row>
    <row r="121" spans="1:145" x14ac:dyDescent="0.3">
      <c r="A121" s="6" t="s">
        <v>99</v>
      </c>
      <c r="B121" s="7">
        <v>1353</v>
      </c>
      <c r="C121" s="7">
        <v>1348</v>
      </c>
      <c r="D121" s="7">
        <v>1333</v>
      </c>
      <c r="E121" s="7">
        <v>1310</v>
      </c>
      <c r="F121" s="7">
        <v>1347</v>
      </c>
      <c r="G121" s="7">
        <v>1353</v>
      </c>
      <c r="H121" s="7">
        <v>1369</v>
      </c>
      <c r="I121" s="7">
        <v>1363</v>
      </c>
      <c r="J121" s="7">
        <v>1375</v>
      </c>
      <c r="K121" s="7">
        <v>1379</v>
      </c>
      <c r="L121" s="7">
        <v>1381</v>
      </c>
      <c r="M121" s="7">
        <v>1351</v>
      </c>
      <c r="N121" s="7">
        <v>1335</v>
      </c>
      <c r="O121" s="7">
        <v>1350</v>
      </c>
      <c r="P121" s="7">
        <v>1303</v>
      </c>
      <c r="Q121" s="7">
        <v>1298</v>
      </c>
      <c r="R121" s="7">
        <v>1323</v>
      </c>
      <c r="S121" s="7">
        <v>1319</v>
      </c>
      <c r="T121" s="7">
        <v>1320</v>
      </c>
      <c r="U121" s="7">
        <v>1286</v>
      </c>
      <c r="V121" s="7">
        <v>1287</v>
      </c>
      <c r="W121" s="7">
        <v>1228</v>
      </c>
      <c r="X121" s="7">
        <v>1198</v>
      </c>
      <c r="Y121" s="7">
        <v>1224</v>
      </c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>
        <v>1224</v>
      </c>
      <c r="BJ121" s="7">
        <v>1199</v>
      </c>
      <c r="BK121" s="7">
        <v>1198</v>
      </c>
      <c r="BL121" s="7">
        <v>1198</v>
      </c>
      <c r="BM121" s="7">
        <v>1198</v>
      </c>
      <c r="BN121" s="7">
        <v>1197</v>
      </c>
      <c r="BO121" s="7">
        <v>1197</v>
      </c>
      <c r="BP121" s="7">
        <v>1196</v>
      </c>
      <c r="BQ121" s="7">
        <v>1195</v>
      </c>
      <c r="BR121" s="7">
        <v>1194</v>
      </c>
      <c r="BS121" s="7">
        <v>1194</v>
      </c>
      <c r="BT121" s="7">
        <v>1193</v>
      </c>
      <c r="BU121" s="7">
        <v>1193</v>
      </c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>
        <v>1224</v>
      </c>
      <c r="CT121" s="7">
        <v>1192</v>
      </c>
      <c r="CU121" s="7">
        <v>1188</v>
      </c>
      <c r="CV121" s="7">
        <v>1185</v>
      </c>
      <c r="CW121" s="7">
        <v>1181</v>
      </c>
      <c r="CX121" s="7">
        <v>1176</v>
      </c>
      <c r="CY121" s="7">
        <v>1171</v>
      </c>
      <c r="CZ121" s="7">
        <v>1166</v>
      </c>
      <c r="DA121" s="7">
        <v>1161</v>
      </c>
      <c r="DB121" s="7">
        <v>1155</v>
      </c>
      <c r="DC121" s="7">
        <v>1150</v>
      </c>
      <c r="DD121" s="7">
        <v>1144</v>
      </c>
      <c r="DE121" s="7">
        <v>1139</v>
      </c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>
        <v>1224</v>
      </c>
      <c r="ED121" s="7">
        <v>1206</v>
      </c>
      <c r="EE121" s="7">
        <v>1210</v>
      </c>
      <c r="EF121" s="7">
        <v>1213</v>
      </c>
      <c r="EG121" s="7">
        <v>1217</v>
      </c>
      <c r="EH121" s="7">
        <v>1220</v>
      </c>
      <c r="EI121" s="7">
        <v>1224</v>
      </c>
      <c r="EJ121" s="7">
        <v>1228</v>
      </c>
      <c r="EK121" s="7">
        <v>1231</v>
      </c>
      <c r="EL121" s="7">
        <v>1235</v>
      </c>
      <c r="EM121" s="7">
        <v>1239</v>
      </c>
      <c r="EN121" s="7">
        <v>1243</v>
      </c>
      <c r="EO121" s="7">
        <v>1247</v>
      </c>
    </row>
    <row r="122" spans="1:145" x14ac:dyDescent="0.3">
      <c r="A122" s="6" t="s">
        <v>100</v>
      </c>
      <c r="B122" s="7">
        <v>24106</v>
      </c>
      <c r="C122" s="7">
        <v>24282</v>
      </c>
      <c r="D122" s="7">
        <v>24330</v>
      </c>
      <c r="E122" s="7">
        <v>24468</v>
      </c>
      <c r="F122" s="7">
        <v>24603</v>
      </c>
      <c r="G122" s="7">
        <v>24604</v>
      </c>
      <c r="H122" s="7">
        <v>24648</v>
      </c>
      <c r="I122" s="7">
        <v>24798</v>
      </c>
      <c r="J122" s="7">
        <v>24955</v>
      </c>
      <c r="K122" s="7">
        <v>25263</v>
      </c>
      <c r="L122" s="7">
        <v>25398</v>
      </c>
      <c r="M122" s="7">
        <v>25635</v>
      </c>
      <c r="N122" s="7">
        <v>25808</v>
      </c>
      <c r="O122" s="7">
        <v>25965</v>
      </c>
      <c r="P122" s="7">
        <v>26330</v>
      </c>
      <c r="Q122" s="7">
        <v>26445</v>
      </c>
      <c r="R122" s="7">
        <v>26592</v>
      </c>
      <c r="S122" s="7">
        <v>26676</v>
      </c>
      <c r="T122" s="7">
        <v>26734</v>
      </c>
      <c r="U122" s="7">
        <v>26700</v>
      </c>
      <c r="V122" s="7">
        <v>26730</v>
      </c>
      <c r="W122" s="7">
        <v>26957</v>
      </c>
      <c r="X122" s="7">
        <v>27165</v>
      </c>
      <c r="Y122" s="7">
        <v>27286</v>
      </c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>
        <v>27286</v>
      </c>
      <c r="BJ122" s="7">
        <v>27655</v>
      </c>
      <c r="BK122" s="7">
        <v>27821</v>
      </c>
      <c r="BL122" s="7">
        <v>27973</v>
      </c>
      <c r="BM122" s="7">
        <v>28113</v>
      </c>
      <c r="BN122" s="7">
        <v>28241</v>
      </c>
      <c r="BO122" s="7">
        <v>28369</v>
      </c>
      <c r="BP122" s="7">
        <v>28499</v>
      </c>
      <c r="BQ122" s="7">
        <v>28627</v>
      </c>
      <c r="BR122" s="7">
        <v>28754</v>
      </c>
      <c r="BS122" s="7">
        <v>28882</v>
      </c>
      <c r="BT122" s="7">
        <v>29008</v>
      </c>
      <c r="BU122" s="7">
        <v>29134</v>
      </c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>
        <v>27286</v>
      </c>
      <c r="CT122" s="7">
        <v>27486</v>
      </c>
      <c r="CU122" s="7">
        <v>27589</v>
      </c>
      <c r="CV122" s="7">
        <v>27673</v>
      </c>
      <c r="CW122" s="7">
        <v>27738</v>
      </c>
      <c r="CX122" s="7">
        <v>27785</v>
      </c>
      <c r="CY122" s="7">
        <v>27826</v>
      </c>
      <c r="CZ122" s="7">
        <v>27862</v>
      </c>
      <c r="DA122" s="7">
        <v>27892</v>
      </c>
      <c r="DB122" s="7">
        <v>27916</v>
      </c>
      <c r="DC122" s="7">
        <v>27934</v>
      </c>
      <c r="DD122" s="7">
        <v>27948</v>
      </c>
      <c r="DE122" s="7">
        <v>27956</v>
      </c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>
        <v>27286</v>
      </c>
      <c r="ED122" s="7">
        <v>27844</v>
      </c>
      <c r="EE122" s="7">
        <v>28105</v>
      </c>
      <c r="EF122" s="7">
        <v>28327</v>
      </c>
      <c r="EG122" s="7">
        <v>28541</v>
      </c>
      <c r="EH122" s="7">
        <v>28748</v>
      </c>
      <c r="EI122" s="7">
        <v>28958</v>
      </c>
      <c r="EJ122" s="7">
        <v>29173</v>
      </c>
      <c r="EK122" s="7">
        <v>29391</v>
      </c>
      <c r="EL122" s="7">
        <v>29610</v>
      </c>
      <c r="EM122" s="7">
        <v>29833</v>
      </c>
      <c r="EN122" s="7">
        <v>30056</v>
      </c>
      <c r="EO122" s="7">
        <v>30283</v>
      </c>
    </row>
    <row r="123" spans="1:145" x14ac:dyDescent="0.3">
      <c r="A123" s="6" t="s">
        <v>101</v>
      </c>
      <c r="B123" s="7">
        <v>2369</v>
      </c>
      <c r="C123" s="7">
        <v>2311</v>
      </c>
      <c r="D123" s="7">
        <v>2344</v>
      </c>
      <c r="E123" s="7">
        <v>2359</v>
      </c>
      <c r="F123" s="7">
        <v>2332</v>
      </c>
      <c r="G123" s="7">
        <v>2288</v>
      </c>
      <c r="H123" s="7">
        <v>2261</v>
      </c>
      <c r="I123" s="7">
        <v>2220</v>
      </c>
      <c r="J123" s="7">
        <v>2248</v>
      </c>
      <c r="K123" s="7">
        <v>2236</v>
      </c>
      <c r="L123" s="7">
        <v>2207</v>
      </c>
      <c r="M123" s="7">
        <v>2185</v>
      </c>
      <c r="N123" s="7">
        <v>2210</v>
      </c>
      <c r="O123" s="7">
        <v>2208</v>
      </c>
      <c r="P123" s="7">
        <v>2221</v>
      </c>
      <c r="Q123" s="7">
        <v>2182</v>
      </c>
      <c r="R123" s="7">
        <v>2150</v>
      </c>
      <c r="S123" s="7">
        <v>2132</v>
      </c>
      <c r="T123" s="7">
        <v>2132</v>
      </c>
      <c r="U123" s="7">
        <v>2097</v>
      </c>
      <c r="V123" s="7">
        <v>2071</v>
      </c>
      <c r="W123" s="7">
        <v>2072</v>
      </c>
      <c r="X123" s="7">
        <v>2012</v>
      </c>
      <c r="Y123" s="7">
        <v>2000</v>
      </c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>
        <v>2000</v>
      </c>
      <c r="BJ123" s="7">
        <v>1973</v>
      </c>
      <c r="BK123" s="7">
        <v>1958</v>
      </c>
      <c r="BL123" s="7">
        <v>1946</v>
      </c>
      <c r="BM123" s="7">
        <v>1938</v>
      </c>
      <c r="BN123" s="7">
        <v>1934</v>
      </c>
      <c r="BO123" s="7">
        <v>1930</v>
      </c>
      <c r="BP123" s="7">
        <v>1926</v>
      </c>
      <c r="BQ123" s="7">
        <v>1923</v>
      </c>
      <c r="BR123" s="7">
        <v>1919</v>
      </c>
      <c r="BS123" s="7">
        <v>1916</v>
      </c>
      <c r="BT123" s="7">
        <v>1913</v>
      </c>
      <c r="BU123" s="7">
        <v>1910</v>
      </c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>
        <v>2000</v>
      </c>
      <c r="CT123" s="7">
        <v>1962</v>
      </c>
      <c r="CU123" s="7">
        <v>1941</v>
      </c>
      <c r="CV123" s="7">
        <v>1925</v>
      </c>
      <c r="CW123" s="7">
        <v>1910</v>
      </c>
      <c r="CX123" s="7">
        <v>1899</v>
      </c>
      <c r="CY123" s="7">
        <v>1888</v>
      </c>
      <c r="CZ123" s="7">
        <v>1877</v>
      </c>
      <c r="DA123" s="7">
        <v>1866</v>
      </c>
      <c r="DB123" s="7">
        <v>1855</v>
      </c>
      <c r="DC123" s="7">
        <v>1844</v>
      </c>
      <c r="DD123" s="7">
        <v>1833</v>
      </c>
      <c r="DE123" s="7">
        <v>1822</v>
      </c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>
        <v>2000</v>
      </c>
      <c r="ED123" s="7">
        <v>1985</v>
      </c>
      <c r="EE123" s="7">
        <v>1977</v>
      </c>
      <c r="EF123" s="7">
        <v>1971</v>
      </c>
      <c r="EG123" s="7">
        <v>1969</v>
      </c>
      <c r="EH123" s="7">
        <v>1971</v>
      </c>
      <c r="EI123" s="7">
        <v>1974</v>
      </c>
      <c r="EJ123" s="7">
        <v>1978</v>
      </c>
      <c r="EK123" s="7">
        <v>1981</v>
      </c>
      <c r="EL123" s="7">
        <v>1985</v>
      </c>
      <c r="EM123" s="7">
        <v>1989</v>
      </c>
      <c r="EN123" s="7">
        <v>1994</v>
      </c>
      <c r="EO123" s="7">
        <v>1998</v>
      </c>
    </row>
    <row r="124" spans="1:145" x14ac:dyDescent="0.3">
      <c r="A124" s="6" t="s">
        <v>102</v>
      </c>
      <c r="B124" s="7">
        <v>1288</v>
      </c>
      <c r="C124" s="7">
        <v>1269</v>
      </c>
      <c r="D124" s="7">
        <v>1234</v>
      </c>
      <c r="E124" s="7">
        <v>1205</v>
      </c>
      <c r="F124" s="7">
        <v>1134</v>
      </c>
      <c r="G124" s="7">
        <v>1114</v>
      </c>
      <c r="H124" s="7">
        <v>1076</v>
      </c>
      <c r="I124" s="7">
        <v>1046</v>
      </c>
      <c r="J124" s="7">
        <v>1040</v>
      </c>
      <c r="K124" s="7">
        <v>1025</v>
      </c>
      <c r="L124" s="7">
        <v>1009</v>
      </c>
      <c r="M124" s="7">
        <v>991</v>
      </c>
      <c r="N124" s="7">
        <v>1008</v>
      </c>
      <c r="O124" s="7">
        <v>1063</v>
      </c>
      <c r="P124" s="7">
        <v>1098</v>
      </c>
      <c r="Q124" s="7">
        <v>1116</v>
      </c>
      <c r="R124" s="7">
        <v>1139</v>
      </c>
      <c r="S124" s="7">
        <v>1137</v>
      </c>
      <c r="T124" s="7">
        <v>1153</v>
      </c>
      <c r="U124" s="7">
        <v>1169</v>
      </c>
      <c r="V124" s="7">
        <v>1132</v>
      </c>
      <c r="W124" s="7">
        <v>1097</v>
      </c>
      <c r="X124" s="7">
        <v>1057</v>
      </c>
      <c r="Y124" s="7">
        <v>1054</v>
      </c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>
        <v>1054</v>
      </c>
      <c r="BJ124" s="7">
        <v>1096</v>
      </c>
      <c r="BK124" s="7">
        <v>1109</v>
      </c>
      <c r="BL124" s="7">
        <v>1123</v>
      </c>
      <c r="BM124" s="7">
        <v>1139</v>
      </c>
      <c r="BN124" s="7">
        <v>1157</v>
      </c>
      <c r="BO124" s="7">
        <v>1173</v>
      </c>
      <c r="BP124" s="7">
        <v>1189</v>
      </c>
      <c r="BQ124" s="7">
        <v>1204</v>
      </c>
      <c r="BR124" s="7">
        <v>1219</v>
      </c>
      <c r="BS124" s="7">
        <v>1233</v>
      </c>
      <c r="BT124" s="7">
        <v>1246</v>
      </c>
      <c r="BU124" s="7">
        <v>1258</v>
      </c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>
        <v>1054</v>
      </c>
      <c r="CT124" s="7">
        <v>1079</v>
      </c>
      <c r="CU124" s="7">
        <v>1087</v>
      </c>
      <c r="CV124" s="7">
        <v>1097</v>
      </c>
      <c r="CW124" s="7">
        <v>1107</v>
      </c>
      <c r="CX124" s="7">
        <v>1117</v>
      </c>
      <c r="CY124" s="7">
        <v>1127</v>
      </c>
      <c r="CZ124" s="7">
        <v>1136</v>
      </c>
      <c r="DA124" s="7">
        <v>1144</v>
      </c>
      <c r="DB124" s="7">
        <v>1152</v>
      </c>
      <c r="DC124" s="7">
        <v>1159</v>
      </c>
      <c r="DD124" s="7">
        <v>1165</v>
      </c>
      <c r="DE124" s="7">
        <v>1170</v>
      </c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>
        <v>1054</v>
      </c>
      <c r="ED124" s="7">
        <v>1118</v>
      </c>
      <c r="EE124" s="7">
        <v>1141</v>
      </c>
      <c r="EF124" s="7">
        <v>1161</v>
      </c>
      <c r="EG124" s="7">
        <v>1182</v>
      </c>
      <c r="EH124" s="7">
        <v>1206</v>
      </c>
      <c r="EI124" s="7">
        <v>1229</v>
      </c>
      <c r="EJ124" s="7">
        <v>1252</v>
      </c>
      <c r="EK124" s="7">
        <v>1274</v>
      </c>
      <c r="EL124" s="7">
        <v>1296</v>
      </c>
      <c r="EM124" s="7">
        <v>1317</v>
      </c>
      <c r="EN124" s="7">
        <v>1338</v>
      </c>
      <c r="EO124" s="7">
        <v>1358</v>
      </c>
    </row>
    <row r="125" spans="1:145" x14ac:dyDescent="0.3">
      <c r="A125" s="6" t="s">
        <v>103</v>
      </c>
      <c r="B125" s="7">
        <v>6186</v>
      </c>
      <c r="C125" s="7">
        <v>6200</v>
      </c>
      <c r="D125" s="7">
        <v>6192</v>
      </c>
      <c r="E125" s="7">
        <v>6189</v>
      </c>
      <c r="F125" s="7">
        <v>6186</v>
      </c>
      <c r="G125" s="7">
        <v>6175</v>
      </c>
      <c r="H125" s="7">
        <v>6202</v>
      </c>
      <c r="I125" s="7">
        <v>6114</v>
      </c>
      <c r="J125" s="7">
        <v>6129</v>
      </c>
      <c r="K125" s="7">
        <v>6091</v>
      </c>
      <c r="L125" s="7">
        <v>6142</v>
      </c>
      <c r="M125" s="7">
        <v>6141</v>
      </c>
      <c r="N125" s="7">
        <v>6160</v>
      </c>
      <c r="O125" s="7">
        <v>6141</v>
      </c>
      <c r="P125" s="7">
        <v>6237</v>
      </c>
      <c r="Q125" s="7">
        <v>6210</v>
      </c>
      <c r="R125" s="7">
        <v>6227</v>
      </c>
      <c r="S125" s="7">
        <v>6204</v>
      </c>
      <c r="T125" s="7">
        <v>6148</v>
      </c>
      <c r="U125" s="7">
        <v>6112</v>
      </c>
      <c r="V125" s="7">
        <v>6106</v>
      </c>
      <c r="W125" s="7">
        <v>6023</v>
      </c>
      <c r="X125" s="7">
        <v>6079</v>
      </c>
      <c r="Y125" s="7">
        <v>6129</v>
      </c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>
        <v>6129</v>
      </c>
      <c r="BJ125" s="7">
        <v>6069</v>
      </c>
      <c r="BK125" s="7">
        <v>6057</v>
      </c>
      <c r="BL125" s="7">
        <v>6045</v>
      </c>
      <c r="BM125" s="7">
        <v>6034</v>
      </c>
      <c r="BN125" s="7">
        <v>6024</v>
      </c>
      <c r="BO125" s="7">
        <v>6014</v>
      </c>
      <c r="BP125" s="7">
        <v>6007</v>
      </c>
      <c r="BQ125" s="7">
        <v>6000</v>
      </c>
      <c r="BR125" s="7">
        <v>5994</v>
      </c>
      <c r="BS125" s="7">
        <v>5990</v>
      </c>
      <c r="BT125" s="7">
        <v>5986</v>
      </c>
      <c r="BU125" s="7">
        <v>5984</v>
      </c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>
        <v>6129</v>
      </c>
      <c r="CT125" s="7">
        <v>6041</v>
      </c>
      <c r="CU125" s="7">
        <v>6018</v>
      </c>
      <c r="CV125" s="7">
        <v>5994</v>
      </c>
      <c r="CW125" s="7">
        <v>5968</v>
      </c>
      <c r="CX125" s="7">
        <v>5942</v>
      </c>
      <c r="CY125" s="7">
        <v>5917</v>
      </c>
      <c r="CZ125" s="7">
        <v>5891</v>
      </c>
      <c r="DA125" s="7">
        <v>5866</v>
      </c>
      <c r="DB125" s="7">
        <v>5842</v>
      </c>
      <c r="DC125" s="7">
        <v>5818</v>
      </c>
      <c r="DD125" s="7">
        <v>5794</v>
      </c>
      <c r="DE125" s="7">
        <v>5771</v>
      </c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>
        <v>6129</v>
      </c>
      <c r="ED125" s="7">
        <v>6096</v>
      </c>
      <c r="EE125" s="7">
        <v>6100</v>
      </c>
      <c r="EF125" s="7">
        <v>6102</v>
      </c>
      <c r="EG125" s="7">
        <v>6104</v>
      </c>
      <c r="EH125" s="7">
        <v>6108</v>
      </c>
      <c r="EI125" s="7">
        <v>6114</v>
      </c>
      <c r="EJ125" s="7">
        <v>6122</v>
      </c>
      <c r="EK125" s="7">
        <v>6131</v>
      </c>
      <c r="EL125" s="7">
        <v>6142</v>
      </c>
      <c r="EM125" s="7">
        <v>6155</v>
      </c>
      <c r="EN125" s="7">
        <v>6169</v>
      </c>
      <c r="EO125" s="7">
        <v>6184</v>
      </c>
    </row>
    <row r="126" spans="1:145" x14ac:dyDescent="0.3">
      <c r="A126" s="6" t="s">
        <v>104</v>
      </c>
      <c r="B126" s="7">
        <v>2351</v>
      </c>
      <c r="C126" s="7">
        <v>2268</v>
      </c>
      <c r="D126" s="7">
        <v>2276</v>
      </c>
      <c r="E126" s="7">
        <v>2220</v>
      </c>
      <c r="F126" s="7">
        <v>2215</v>
      </c>
      <c r="G126" s="7">
        <v>2178</v>
      </c>
      <c r="H126" s="7">
        <v>2107</v>
      </c>
      <c r="I126" s="7">
        <v>2081</v>
      </c>
      <c r="J126" s="7">
        <v>2046</v>
      </c>
      <c r="K126" s="7">
        <v>2053</v>
      </c>
      <c r="L126" s="7">
        <v>1996</v>
      </c>
      <c r="M126" s="7">
        <v>2020</v>
      </c>
      <c r="N126" s="7">
        <v>2000</v>
      </c>
      <c r="O126" s="7">
        <v>2006</v>
      </c>
      <c r="P126" s="7">
        <v>2023</v>
      </c>
      <c r="Q126" s="7">
        <v>2014</v>
      </c>
      <c r="R126" s="7">
        <v>2043</v>
      </c>
      <c r="S126" s="7">
        <v>2024</v>
      </c>
      <c r="T126" s="7">
        <v>1998</v>
      </c>
      <c r="U126" s="7">
        <v>1978</v>
      </c>
      <c r="V126" s="7">
        <v>1950</v>
      </c>
      <c r="W126" s="7">
        <v>1920</v>
      </c>
      <c r="X126" s="7">
        <v>1894</v>
      </c>
      <c r="Y126" s="7">
        <v>1928</v>
      </c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>
        <v>1928</v>
      </c>
      <c r="BJ126" s="7">
        <v>1935</v>
      </c>
      <c r="BK126" s="7">
        <v>1949</v>
      </c>
      <c r="BL126" s="7">
        <v>1962</v>
      </c>
      <c r="BM126" s="7">
        <v>1974</v>
      </c>
      <c r="BN126" s="7">
        <v>1986</v>
      </c>
      <c r="BO126" s="7">
        <v>1997</v>
      </c>
      <c r="BP126" s="7">
        <v>2008</v>
      </c>
      <c r="BQ126" s="7">
        <v>2019</v>
      </c>
      <c r="BR126" s="7">
        <v>2029</v>
      </c>
      <c r="BS126" s="7">
        <v>2039</v>
      </c>
      <c r="BT126" s="7">
        <v>2050</v>
      </c>
      <c r="BU126" s="7">
        <v>2061</v>
      </c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>
        <v>1928</v>
      </c>
      <c r="CT126" s="7">
        <v>1923</v>
      </c>
      <c r="CU126" s="7">
        <v>1933</v>
      </c>
      <c r="CV126" s="7">
        <v>1940</v>
      </c>
      <c r="CW126" s="7">
        <v>1945</v>
      </c>
      <c r="CX126" s="7">
        <v>1950</v>
      </c>
      <c r="CY126" s="7">
        <v>1953</v>
      </c>
      <c r="CZ126" s="7">
        <v>1956</v>
      </c>
      <c r="DA126" s="7">
        <v>1958</v>
      </c>
      <c r="DB126" s="7">
        <v>1960</v>
      </c>
      <c r="DC126" s="7">
        <v>1962</v>
      </c>
      <c r="DD126" s="7">
        <v>1963</v>
      </c>
      <c r="DE126" s="7">
        <v>1964</v>
      </c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>
        <v>1928</v>
      </c>
      <c r="ED126" s="7">
        <v>1949</v>
      </c>
      <c r="EE126" s="7">
        <v>1971</v>
      </c>
      <c r="EF126" s="7">
        <v>1989</v>
      </c>
      <c r="EG126" s="7">
        <v>2008</v>
      </c>
      <c r="EH126" s="7">
        <v>2027</v>
      </c>
      <c r="EI126" s="7">
        <v>2045</v>
      </c>
      <c r="EJ126" s="7">
        <v>2064</v>
      </c>
      <c r="EK126" s="7">
        <v>2083</v>
      </c>
      <c r="EL126" s="7">
        <v>2102</v>
      </c>
      <c r="EM126" s="7">
        <v>2122</v>
      </c>
      <c r="EN126" s="7">
        <v>2141</v>
      </c>
      <c r="EO126" s="7">
        <v>2160</v>
      </c>
    </row>
    <row r="127" spans="1:145" x14ac:dyDescent="0.3">
      <c r="A127" s="6" t="s">
        <v>105</v>
      </c>
      <c r="B127" s="7">
        <v>6344</v>
      </c>
      <c r="C127" s="7">
        <v>6395</v>
      </c>
      <c r="D127" s="7">
        <v>6439</v>
      </c>
      <c r="E127" s="7">
        <v>6495</v>
      </c>
      <c r="F127" s="7">
        <v>6578</v>
      </c>
      <c r="G127" s="7">
        <v>6591</v>
      </c>
      <c r="H127" s="7">
        <v>6630</v>
      </c>
      <c r="I127" s="7">
        <v>6647</v>
      </c>
      <c r="J127" s="7">
        <v>6777</v>
      </c>
      <c r="K127" s="7">
        <v>6873</v>
      </c>
      <c r="L127" s="7">
        <v>7029</v>
      </c>
      <c r="M127" s="7">
        <v>7149</v>
      </c>
      <c r="N127" s="7">
        <v>7312</v>
      </c>
      <c r="O127" s="7">
        <v>7541</v>
      </c>
      <c r="P127" s="7">
        <v>7739</v>
      </c>
      <c r="Q127" s="7">
        <v>7924</v>
      </c>
      <c r="R127" s="7">
        <v>8094</v>
      </c>
      <c r="S127" s="7">
        <v>8176</v>
      </c>
      <c r="T127" s="7">
        <v>8292</v>
      </c>
      <c r="U127" s="7">
        <v>8398</v>
      </c>
      <c r="V127" s="7">
        <v>8462</v>
      </c>
      <c r="W127" s="7">
        <v>8506</v>
      </c>
      <c r="X127" s="7">
        <v>8597</v>
      </c>
      <c r="Y127" s="7">
        <v>8692</v>
      </c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>
        <v>8692</v>
      </c>
      <c r="BJ127" s="7">
        <v>8757</v>
      </c>
      <c r="BK127" s="7">
        <v>8821</v>
      </c>
      <c r="BL127" s="7">
        <v>8891</v>
      </c>
      <c r="BM127" s="7">
        <v>8965</v>
      </c>
      <c r="BN127" s="7">
        <v>9044</v>
      </c>
      <c r="BO127" s="7">
        <v>9121</v>
      </c>
      <c r="BP127" s="7">
        <v>9198</v>
      </c>
      <c r="BQ127" s="7">
        <v>9273</v>
      </c>
      <c r="BR127" s="7">
        <v>9347</v>
      </c>
      <c r="BS127" s="7">
        <v>9420</v>
      </c>
      <c r="BT127" s="7">
        <v>9491</v>
      </c>
      <c r="BU127" s="7">
        <v>9560</v>
      </c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>
        <v>8692</v>
      </c>
      <c r="CT127" s="7">
        <v>8694</v>
      </c>
      <c r="CU127" s="7">
        <v>8737</v>
      </c>
      <c r="CV127" s="7">
        <v>8782</v>
      </c>
      <c r="CW127" s="7">
        <v>8830</v>
      </c>
      <c r="CX127" s="7">
        <v>8880</v>
      </c>
      <c r="CY127" s="7">
        <v>8926</v>
      </c>
      <c r="CZ127" s="7">
        <v>8970</v>
      </c>
      <c r="DA127" s="7">
        <v>9010</v>
      </c>
      <c r="DB127" s="7">
        <v>9047</v>
      </c>
      <c r="DC127" s="7">
        <v>9081</v>
      </c>
      <c r="DD127" s="7">
        <v>9111</v>
      </c>
      <c r="DE127" s="7">
        <v>9137</v>
      </c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>
        <v>8692</v>
      </c>
      <c r="ED127" s="7">
        <v>8827</v>
      </c>
      <c r="EE127" s="7">
        <v>8926</v>
      </c>
      <c r="EF127" s="7">
        <v>9020</v>
      </c>
      <c r="EG127" s="7">
        <v>9120</v>
      </c>
      <c r="EH127" s="7">
        <v>9227</v>
      </c>
      <c r="EI127" s="7">
        <v>9333</v>
      </c>
      <c r="EJ127" s="7">
        <v>9440</v>
      </c>
      <c r="EK127" s="7">
        <v>9546</v>
      </c>
      <c r="EL127" s="7">
        <v>9652</v>
      </c>
      <c r="EM127" s="7">
        <v>9757</v>
      </c>
      <c r="EN127" s="7">
        <v>9862</v>
      </c>
      <c r="EO127" s="7">
        <v>9966</v>
      </c>
    </row>
    <row r="128" spans="1:145" x14ac:dyDescent="0.3">
      <c r="A128" s="6" t="s">
        <v>106</v>
      </c>
      <c r="B128" s="7">
        <v>2683</v>
      </c>
      <c r="C128" s="7">
        <v>2656</v>
      </c>
      <c r="D128" s="7">
        <v>2627</v>
      </c>
      <c r="E128" s="7">
        <v>2657</v>
      </c>
      <c r="F128" s="7">
        <v>2650</v>
      </c>
      <c r="G128" s="7">
        <v>2700</v>
      </c>
      <c r="H128" s="7">
        <v>2676</v>
      </c>
      <c r="I128" s="7">
        <v>2647</v>
      </c>
      <c r="J128" s="7">
        <v>2636</v>
      </c>
      <c r="K128" s="7">
        <v>2618</v>
      </c>
      <c r="L128" s="7">
        <v>2599</v>
      </c>
      <c r="M128" s="7">
        <v>2582</v>
      </c>
      <c r="N128" s="7">
        <v>2579</v>
      </c>
      <c r="O128" s="7">
        <v>2557</v>
      </c>
      <c r="P128" s="7">
        <v>2565</v>
      </c>
      <c r="Q128" s="7">
        <v>2580</v>
      </c>
      <c r="R128" s="7">
        <v>2593</v>
      </c>
      <c r="S128" s="7">
        <v>2611</v>
      </c>
      <c r="T128" s="7">
        <v>2623</v>
      </c>
      <c r="U128" s="7">
        <v>2641</v>
      </c>
      <c r="V128" s="7">
        <v>2629</v>
      </c>
      <c r="W128" s="7">
        <v>2658</v>
      </c>
      <c r="X128" s="7">
        <v>2669</v>
      </c>
      <c r="Y128" s="7">
        <v>2669</v>
      </c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>
        <v>2669</v>
      </c>
      <c r="BJ128" s="7">
        <v>2731</v>
      </c>
      <c r="BK128" s="7">
        <v>2742</v>
      </c>
      <c r="BL128" s="7">
        <v>2748</v>
      </c>
      <c r="BM128" s="7">
        <v>2752</v>
      </c>
      <c r="BN128" s="7">
        <v>2753</v>
      </c>
      <c r="BO128" s="7">
        <v>2756</v>
      </c>
      <c r="BP128" s="7">
        <v>2758</v>
      </c>
      <c r="BQ128" s="7">
        <v>2761</v>
      </c>
      <c r="BR128" s="7">
        <v>2765</v>
      </c>
      <c r="BS128" s="7">
        <v>2769</v>
      </c>
      <c r="BT128" s="7">
        <v>2772</v>
      </c>
      <c r="BU128" s="7">
        <v>2776</v>
      </c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>
        <v>2669</v>
      </c>
      <c r="CT128" s="7">
        <v>2706</v>
      </c>
      <c r="CU128" s="7">
        <v>2710</v>
      </c>
      <c r="CV128" s="7">
        <v>2710</v>
      </c>
      <c r="CW128" s="7">
        <v>2706</v>
      </c>
      <c r="CX128" s="7">
        <v>2701</v>
      </c>
      <c r="CY128" s="7">
        <v>2695</v>
      </c>
      <c r="CZ128" s="7">
        <v>2689</v>
      </c>
      <c r="DA128" s="7">
        <v>2683</v>
      </c>
      <c r="DB128" s="7">
        <v>2676</v>
      </c>
      <c r="DC128" s="7">
        <v>2669</v>
      </c>
      <c r="DD128" s="7">
        <v>2662</v>
      </c>
      <c r="DE128" s="7">
        <v>2653</v>
      </c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>
        <v>2669</v>
      </c>
      <c r="ED128" s="7">
        <v>2763</v>
      </c>
      <c r="EE128" s="7">
        <v>2785</v>
      </c>
      <c r="EF128" s="7">
        <v>2798</v>
      </c>
      <c r="EG128" s="7">
        <v>2808</v>
      </c>
      <c r="EH128" s="7">
        <v>2816</v>
      </c>
      <c r="EI128" s="7">
        <v>2825</v>
      </c>
      <c r="EJ128" s="7">
        <v>2835</v>
      </c>
      <c r="EK128" s="7">
        <v>2847</v>
      </c>
      <c r="EL128" s="7">
        <v>2859</v>
      </c>
      <c r="EM128" s="7">
        <v>2871</v>
      </c>
      <c r="EN128" s="7">
        <v>2884</v>
      </c>
      <c r="EO128" s="7">
        <v>2897</v>
      </c>
    </row>
    <row r="129" spans="1:145" x14ac:dyDescent="0.3">
      <c r="A129" s="6" t="s">
        <v>107</v>
      </c>
      <c r="B129" s="7">
        <v>4554</v>
      </c>
      <c r="C129" s="7">
        <v>4656</v>
      </c>
      <c r="D129" s="7">
        <v>4778</v>
      </c>
      <c r="E129" s="7">
        <v>4877</v>
      </c>
      <c r="F129" s="7">
        <v>4964</v>
      </c>
      <c r="G129" s="7">
        <v>5064</v>
      </c>
      <c r="H129" s="7">
        <v>5214</v>
      </c>
      <c r="I129" s="7">
        <v>5353</v>
      </c>
      <c r="J129" s="7">
        <v>5464</v>
      </c>
      <c r="K129" s="7">
        <v>5567</v>
      </c>
      <c r="L129" s="7">
        <v>5821</v>
      </c>
      <c r="M129" s="7">
        <v>5990</v>
      </c>
      <c r="N129" s="7">
        <v>6152</v>
      </c>
      <c r="O129" s="7">
        <v>6264</v>
      </c>
      <c r="P129" s="7">
        <v>6292</v>
      </c>
      <c r="Q129" s="7">
        <v>6326</v>
      </c>
      <c r="R129" s="7">
        <v>6323</v>
      </c>
      <c r="S129" s="7">
        <v>6546</v>
      </c>
      <c r="T129" s="7">
        <v>6704</v>
      </c>
      <c r="U129" s="7">
        <v>6823</v>
      </c>
      <c r="V129" s="7">
        <v>6890</v>
      </c>
      <c r="W129" s="7">
        <v>7043</v>
      </c>
      <c r="X129" s="7">
        <v>6989</v>
      </c>
      <c r="Y129" s="7">
        <v>7285</v>
      </c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>
        <v>7285</v>
      </c>
      <c r="BJ129" s="7">
        <v>7141</v>
      </c>
      <c r="BK129" s="7">
        <v>7201</v>
      </c>
      <c r="BL129" s="7">
        <v>7264</v>
      </c>
      <c r="BM129" s="7">
        <v>7334</v>
      </c>
      <c r="BN129" s="7">
        <v>7408</v>
      </c>
      <c r="BO129" s="7">
        <v>7483</v>
      </c>
      <c r="BP129" s="7">
        <v>7558</v>
      </c>
      <c r="BQ129" s="7">
        <v>7633</v>
      </c>
      <c r="BR129" s="7">
        <v>7707</v>
      </c>
      <c r="BS129" s="7">
        <v>7782</v>
      </c>
      <c r="BT129" s="7">
        <v>7855</v>
      </c>
      <c r="BU129" s="7">
        <v>7929</v>
      </c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>
        <v>7285</v>
      </c>
      <c r="CT129" s="7">
        <v>7087</v>
      </c>
      <c r="CU129" s="7">
        <v>7128</v>
      </c>
      <c r="CV129" s="7">
        <v>7172</v>
      </c>
      <c r="CW129" s="7">
        <v>7219</v>
      </c>
      <c r="CX129" s="7">
        <v>7270</v>
      </c>
      <c r="CY129" s="7">
        <v>7319</v>
      </c>
      <c r="CZ129" s="7">
        <v>7366</v>
      </c>
      <c r="DA129" s="7">
        <v>7411</v>
      </c>
      <c r="DB129" s="7">
        <v>7454</v>
      </c>
      <c r="DC129" s="7">
        <v>7495</v>
      </c>
      <c r="DD129" s="7">
        <v>7535</v>
      </c>
      <c r="DE129" s="7">
        <v>7573</v>
      </c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>
        <v>7285</v>
      </c>
      <c r="ED129" s="7">
        <v>7205</v>
      </c>
      <c r="EE129" s="7">
        <v>7295</v>
      </c>
      <c r="EF129" s="7">
        <v>7379</v>
      </c>
      <c r="EG129" s="7">
        <v>7470</v>
      </c>
      <c r="EH129" s="7">
        <v>7568</v>
      </c>
      <c r="EI129" s="7">
        <v>7668</v>
      </c>
      <c r="EJ129" s="7">
        <v>7769</v>
      </c>
      <c r="EK129" s="7">
        <v>7871</v>
      </c>
      <c r="EL129" s="7">
        <v>7973</v>
      </c>
      <c r="EM129" s="7">
        <v>8075</v>
      </c>
      <c r="EN129" s="7">
        <v>8179</v>
      </c>
      <c r="EO129" s="7">
        <v>8283</v>
      </c>
    </row>
    <row r="130" spans="1:145" x14ac:dyDescent="0.3">
      <c r="A130" s="6" t="s">
        <v>108</v>
      </c>
      <c r="B130" s="7">
        <v>2509</v>
      </c>
      <c r="C130" s="7">
        <v>2493</v>
      </c>
      <c r="D130" s="7">
        <v>2486</v>
      </c>
      <c r="E130" s="7">
        <v>2511</v>
      </c>
      <c r="F130" s="7">
        <v>2541</v>
      </c>
      <c r="G130" s="7">
        <v>2500</v>
      </c>
      <c r="H130" s="7">
        <v>2506</v>
      </c>
      <c r="I130" s="7">
        <v>2513</v>
      </c>
      <c r="J130" s="7">
        <v>2519</v>
      </c>
      <c r="K130" s="7">
        <v>2496</v>
      </c>
      <c r="L130" s="7">
        <v>2478</v>
      </c>
      <c r="M130" s="7">
        <v>2497</v>
      </c>
      <c r="N130" s="7">
        <v>2478</v>
      </c>
      <c r="O130" s="7">
        <v>2484</v>
      </c>
      <c r="P130" s="7">
        <v>2489</v>
      </c>
      <c r="Q130" s="7">
        <v>2481</v>
      </c>
      <c r="R130" s="7">
        <v>2473</v>
      </c>
      <c r="S130" s="7">
        <v>2511</v>
      </c>
      <c r="T130" s="7">
        <v>2467</v>
      </c>
      <c r="U130" s="7">
        <v>2454</v>
      </c>
      <c r="V130" s="7">
        <v>2428</v>
      </c>
      <c r="W130" s="7">
        <v>2430</v>
      </c>
      <c r="X130" s="7">
        <v>2427</v>
      </c>
      <c r="Y130" s="7">
        <v>2421</v>
      </c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>
        <v>2421</v>
      </c>
      <c r="BJ130" s="7">
        <v>2414</v>
      </c>
      <c r="BK130" s="7">
        <v>2405</v>
      </c>
      <c r="BL130" s="7">
        <v>2399</v>
      </c>
      <c r="BM130" s="7">
        <v>2395</v>
      </c>
      <c r="BN130" s="7">
        <v>2392</v>
      </c>
      <c r="BO130" s="7">
        <v>2389</v>
      </c>
      <c r="BP130" s="7">
        <v>2387</v>
      </c>
      <c r="BQ130" s="7">
        <v>2384</v>
      </c>
      <c r="BR130" s="7">
        <v>2381</v>
      </c>
      <c r="BS130" s="7">
        <v>2378</v>
      </c>
      <c r="BT130" s="7">
        <v>2377</v>
      </c>
      <c r="BU130" s="7">
        <v>2375</v>
      </c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>
        <v>2421</v>
      </c>
      <c r="CT130" s="7">
        <v>2400</v>
      </c>
      <c r="CU130" s="7">
        <v>2387</v>
      </c>
      <c r="CV130" s="7">
        <v>2375</v>
      </c>
      <c r="CW130" s="7">
        <v>2364</v>
      </c>
      <c r="CX130" s="7">
        <v>2354</v>
      </c>
      <c r="CY130" s="7">
        <v>2344</v>
      </c>
      <c r="CZ130" s="7">
        <v>2334</v>
      </c>
      <c r="DA130" s="7">
        <v>2323</v>
      </c>
      <c r="DB130" s="7">
        <v>2312</v>
      </c>
      <c r="DC130" s="7">
        <v>2301</v>
      </c>
      <c r="DD130" s="7">
        <v>2290</v>
      </c>
      <c r="DE130" s="7">
        <v>2280</v>
      </c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>
        <v>2421</v>
      </c>
      <c r="ED130" s="7">
        <v>2428</v>
      </c>
      <c r="EE130" s="7">
        <v>2428</v>
      </c>
      <c r="EF130" s="7">
        <v>2428</v>
      </c>
      <c r="EG130" s="7">
        <v>2430</v>
      </c>
      <c r="EH130" s="7">
        <v>2434</v>
      </c>
      <c r="EI130" s="7">
        <v>2438</v>
      </c>
      <c r="EJ130" s="7">
        <v>2442</v>
      </c>
      <c r="EK130" s="7">
        <v>2447</v>
      </c>
      <c r="EL130" s="7">
        <v>2451</v>
      </c>
      <c r="EM130" s="7">
        <v>2457</v>
      </c>
      <c r="EN130" s="7">
        <v>2462</v>
      </c>
      <c r="EO130" s="7">
        <v>2469</v>
      </c>
    </row>
    <row r="131" spans="1:145" x14ac:dyDescent="0.3">
      <c r="A131" s="6" t="s">
        <v>109</v>
      </c>
      <c r="B131" s="7">
        <v>8911</v>
      </c>
      <c r="C131" s="7">
        <v>8995</v>
      </c>
      <c r="D131" s="7">
        <v>9104</v>
      </c>
      <c r="E131" s="7">
        <v>9137</v>
      </c>
      <c r="F131" s="7">
        <v>9248</v>
      </c>
      <c r="G131" s="7">
        <v>9273</v>
      </c>
      <c r="H131" s="7">
        <v>9426</v>
      </c>
      <c r="I131" s="7">
        <v>9621</v>
      </c>
      <c r="J131" s="7">
        <v>9729</v>
      </c>
      <c r="K131" s="7">
        <v>9969</v>
      </c>
      <c r="L131" s="7">
        <v>10208</v>
      </c>
      <c r="M131" s="7">
        <v>10508</v>
      </c>
      <c r="N131" s="7">
        <v>10778</v>
      </c>
      <c r="O131" s="7">
        <v>11039</v>
      </c>
      <c r="P131" s="7">
        <v>11317</v>
      </c>
      <c r="Q131" s="7">
        <v>11600</v>
      </c>
      <c r="R131" s="7">
        <v>11853</v>
      </c>
      <c r="S131" s="7">
        <v>11902</v>
      </c>
      <c r="T131" s="7">
        <v>11866</v>
      </c>
      <c r="U131" s="7">
        <v>11899</v>
      </c>
      <c r="V131" s="7">
        <v>12002</v>
      </c>
      <c r="W131" s="7">
        <v>12064</v>
      </c>
      <c r="X131" s="7">
        <v>12131</v>
      </c>
      <c r="Y131" s="7">
        <v>12302</v>
      </c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>
        <v>12302</v>
      </c>
      <c r="BJ131" s="7">
        <v>12406</v>
      </c>
      <c r="BK131" s="7">
        <v>12509</v>
      </c>
      <c r="BL131" s="7">
        <v>12611</v>
      </c>
      <c r="BM131" s="7">
        <v>12711</v>
      </c>
      <c r="BN131" s="7">
        <v>12809</v>
      </c>
      <c r="BO131" s="7">
        <v>12903</v>
      </c>
      <c r="BP131" s="7">
        <v>12995</v>
      </c>
      <c r="BQ131" s="7">
        <v>13084</v>
      </c>
      <c r="BR131" s="7">
        <v>13171</v>
      </c>
      <c r="BS131" s="7">
        <v>13258</v>
      </c>
      <c r="BT131" s="7">
        <v>13344</v>
      </c>
      <c r="BU131" s="7">
        <v>13431</v>
      </c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>
        <v>12302</v>
      </c>
      <c r="CT131" s="7">
        <v>12316</v>
      </c>
      <c r="CU131" s="7">
        <v>12387</v>
      </c>
      <c r="CV131" s="7">
        <v>12455</v>
      </c>
      <c r="CW131" s="7">
        <v>12517</v>
      </c>
      <c r="CX131" s="7">
        <v>12573</v>
      </c>
      <c r="CY131" s="7">
        <v>12623</v>
      </c>
      <c r="CZ131" s="7">
        <v>12667</v>
      </c>
      <c r="DA131" s="7">
        <v>12706</v>
      </c>
      <c r="DB131" s="7">
        <v>12741</v>
      </c>
      <c r="DC131" s="7">
        <v>12772</v>
      </c>
      <c r="DD131" s="7">
        <v>12800</v>
      </c>
      <c r="DE131" s="7">
        <v>12827</v>
      </c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>
        <v>12302</v>
      </c>
      <c r="ED131" s="7">
        <v>12503</v>
      </c>
      <c r="EE131" s="7">
        <v>12656</v>
      </c>
      <c r="EF131" s="7">
        <v>12792</v>
      </c>
      <c r="EG131" s="7">
        <v>12929</v>
      </c>
      <c r="EH131" s="7">
        <v>13066</v>
      </c>
      <c r="EI131" s="7">
        <v>13201</v>
      </c>
      <c r="EJ131" s="7">
        <v>13335</v>
      </c>
      <c r="EK131" s="7">
        <v>13468</v>
      </c>
      <c r="EL131" s="7">
        <v>13600</v>
      </c>
      <c r="EM131" s="7">
        <v>13733</v>
      </c>
      <c r="EN131" s="7">
        <v>13867</v>
      </c>
      <c r="EO131" s="7">
        <v>14003</v>
      </c>
    </row>
    <row r="132" spans="1:145" x14ac:dyDescent="0.3">
      <c r="A132" s="6" t="s">
        <v>110</v>
      </c>
      <c r="B132" s="7">
        <v>27013</v>
      </c>
      <c r="C132" s="7">
        <v>27179</v>
      </c>
      <c r="D132" s="7">
        <v>27093</v>
      </c>
      <c r="E132" s="7">
        <v>27349</v>
      </c>
      <c r="F132" s="7">
        <v>27526</v>
      </c>
      <c r="G132" s="7">
        <v>27648</v>
      </c>
      <c r="H132" s="7">
        <v>27819</v>
      </c>
      <c r="I132" s="7">
        <v>27931</v>
      </c>
      <c r="J132" s="7">
        <v>28301</v>
      </c>
      <c r="K132" s="7">
        <v>28611</v>
      </c>
      <c r="L132" s="7">
        <v>28807</v>
      </c>
      <c r="M132" s="7">
        <v>28974</v>
      </c>
      <c r="N132" s="7">
        <v>29202</v>
      </c>
      <c r="O132" s="7">
        <v>29407</v>
      </c>
      <c r="P132" s="7">
        <v>29668</v>
      </c>
      <c r="Q132" s="7">
        <v>30063</v>
      </c>
      <c r="R132" s="7">
        <v>30137</v>
      </c>
      <c r="S132" s="7">
        <v>30319</v>
      </c>
      <c r="T132" s="7">
        <v>30642</v>
      </c>
      <c r="U132" s="7">
        <v>30676</v>
      </c>
      <c r="V132" s="7">
        <v>30560</v>
      </c>
      <c r="W132" s="7">
        <v>30395</v>
      </c>
      <c r="X132" s="7">
        <v>30267</v>
      </c>
      <c r="Y132" s="7">
        <v>30563</v>
      </c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>
        <v>30563</v>
      </c>
      <c r="BJ132" s="7">
        <v>30493</v>
      </c>
      <c r="BK132" s="7">
        <v>30548</v>
      </c>
      <c r="BL132" s="7">
        <v>30623</v>
      </c>
      <c r="BM132" s="7">
        <v>30717</v>
      </c>
      <c r="BN132" s="7">
        <v>30826</v>
      </c>
      <c r="BO132" s="7">
        <v>30934</v>
      </c>
      <c r="BP132" s="7">
        <v>31039</v>
      </c>
      <c r="BQ132" s="7">
        <v>31140</v>
      </c>
      <c r="BR132" s="7">
        <v>31237</v>
      </c>
      <c r="BS132" s="7">
        <v>31330</v>
      </c>
      <c r="BT132" s="7">
        <v>31422</v>
      </c>
      <c r="BU132" s="7">
        <v>31512</v>
      </c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>
        <v>30563</v>
      </c>
      <c r="CT132" s="7">
        <v>30266</v>
      </c>
      <c r="CU132" s="7">
        <v>30246</v>
      </c>
      <c r="CV132" s="7">
        <v>30240</v>
      </c>
      <c r="CW132" s="7">
        <v>30245</v>
      </c>
      <c r="CX132" s="7">
        <v>30260</v>
      </c>
      <c r="CY132" s="7">
        <v>30267</v>
      </c>
      <c r="CZ132" s="7">
        <v>30267</v>
      </c>
      <c r="DA132" s="7">
        <v>30257</v>
      </c>
      <c r="DB132" s="7">
        <v>30238</v>
      </c>
      <c r="DC132" s="7">
        <v>30212</v>
      </c>
      <c r="DD132" s="7">
        <v>30180</v>
      </c>
      <c r="DE132" s="7">
        <v>30142</v>
      </c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>
        <v>30563</v>
      </c>
      <c r="ED132" s="7">
        <v>30757</v>
      </c>
      <c r="EE132" s="7">
        <v>30937</v>
      </c>
      <c r="EF132" s="7">
        <v>31095</v>
      </c>
      <c r="EG132" s="7">
        <v>31274</v>
      </c>
      <c r="EH132" s="7">
        <v>31474</v>
      </c>
      <c r="EI132" s="7">
        <v>31676</v>
      </c>
      <c r="EJ132" s="7">
        <v>31879</v>
      </c>
      <c r="EK132" s="7">
        <v>32081</v>
      </c>
      <c r="EL132" s="7">
        <v>32281</v>
      </c>
      <c r="EM132" s="7">
        <v>32481</v>
      </c>
      <c r="EN132" s="7">
        <v>32681</v>
      </c>
      <c r="EO132" s="7">
        <v>32881</v>
      </c>
    </row>
    <row r="133" spans="1:145" x14ac:dyDescent="0.3">
      <c r="A133" s="6" t="s">
        <v>111</v>
      </c>
      <c r="B133" s="7">
        <v>5769</v>
      </c>
      <c r="C133" s="7">
        <v>5694</v>
      </c>
      <c r="D133" s="7">
        <v>5716</v>
      </c>
      <c r="E133" s="7">
        <v>5739</v>
      </c>
      <c r="F133" s="7">
        <v>5741</v>
      </c>
      <c r="G133" s="7">
        <v>5793</v>
      </c>
      <c r="H133" s="7">
        <v>5769</v>
      </c>
      <c r="I133" s="7">
        <v>5723</v>
      </c>
      <c r="J133" s="7">
        <v>5687</v>
      </c>
      <c r="K133" s="7">
        <v>5673</v>
      </c>
      <c r="L133" s="7">
        <v>5696</v>
      </c>
      <c r="M133" s="7">
        <v>5705</v>
      </c>
      <c r="N133" s="7">
        <v>5679</v>
      </c>
      <c r="O133" s="7">
        <v>5676</v>
      </c>
      <c r="P133" s="7">
        <v>5694</v>
      </c>
      <c r="Q133" s="7">
        <v>5751</v>
      </c>
      <c r="R133" s="7">
        <v>5784</v>
      </c>
      <c r="S133" s="7">
        <v>5783</v>
      </c>
      <c r="T133" s="7">
        <v>5874</v>
      </c>
      <c r="U133" s="7">
        <v>5836</v>
      </c>
      <c r="V133" s="7">
        <v>5854</v>
      </c>
      <c r="W133" s="7">
        <v>5885</v>
      </c>
      <c r="X133" s="7">
        <v>5875</v>
      </c>
      <c r="Y133" s="7">
        <v>5892</v>
      </c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>
        <v>5892</v>
      </c>
      <c r="BJ133" s="7">
        <v>5827</v>
      </c>
      <c r="BK133" s="7">
        <v>5798</v>
      </c>
      <c r="BL133" s="7">
        <v>5776</v>
      </c>
      <c r="BM133" s="7">
        <v>5762</v>
      </c>
      <c r="BN133" s="7">
        <v>5754</v>
      </c>
      <c r="BO133" s="7">
        <v>5747</v>
      </c>
      <c r="BP133" s="7">
        <v>5741</v>
      </c>
      <c r="BQ133" s="7">
        <v>5735</v>
      </c>
      <c r="BR133" s="7">
        <v>5730</v>
      </c>
      <c r="BS133" s="7">
        <v>5725</v>
      </c>
      <c r="BT133" s="7">
        <v>5720</v>
      </c>
      <c r="BU133" s="7">
        <v>5714</v>
      </c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>
        <v>5892</v>
      </c>
      <c r="CT133" s="7">
        <v>5779</v>
      </c>
      <c r="CU133" s="7">
        <v>5735</v>
      </c>
      <c r="CV133" s="7">
        <v>5697</v>
      </c>
      <c r="CW133" s="7">
        <v>5665</v>
      </c>
      <c r="CX133" s="7">
        <v>5639</v>
      </c>
      <c r="CY133" s="7">
        <v>5613</v>
      </c>
      <c r="CZ133" s="7">
        <v>5587</v>
      </c>
      <c r="DA133" s="7">
        <v>5560</v>
      </c>
      <c r="DB133" s="7">
        <v>5533</v>
      </c>
      <c r="DC133" s="7">
        <v>5505</v>
      </c>
      <c r="DD133" s="7">
        <v>5477</v>
      </c>
      <c r="DE133" s="7">
        <v>5448</v>
      </c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>
        <v>5892</v>
      </c>
      <c r="ED133" s="7">
        <v>5884</v>
      </c>
      <c r="EE133" s="7">
        <v>5880</v>
      </c>
      <c r="EF133" s="7">
        <v>5875</v>
      </c>
      <c r="EG133" s="7">
        <v>5877</v>
      </c>
      <c r="EH133" s="7">
        <v>5887</v>
      </c>
      <c r="EI133" s="7">
        <v>5898</v>
      </c>
      <c r="EJ133" s="7">
        <v>5910</v>
      </c>
      <c r="EK133" s="7">
        <v>5924</v>
      </c>
      <c r="EL133" s="7">
        <v>5938</v>
      </c>
      <c r="EM133" s="7">
        <v>5953</v>
      </c>
      <c r="EN133" s="7">
        <v>5968</v>
      </c>
      <c r="EO133" s="7">
        <v>5984</v>
      </c>
    </row>
    <row r="134" spans="1:145" x14ac:dyDescent="0.3">
      <c r="A134" s="6" t="s">
        <v>112</v>
      </c>
      <c r="B134" s="7">
        <v>4390</v>
      </c>
      <c r="C134" s="7">
        <v>4392</v>
      </c>
      <c r="D134" s="7">
        <v>4415</v>
      </c>
      <c r="E134" s="7">
        <v>4379</v>
      </c>
      <c r="F134" s="7">
        <v>4372</v>
      </c>
      <c r="G134" s="7">
        <v>4375</v>
      </c>
      <c r="H134" s="7">
        <v>4404</v>
      </c>
      <c r="I134" s="7">
        <v>4435</v>
      </c>
      <c r="J134" s="7">
        <v>4439</v>
      </c>
      <c r="K134" s="7">
        <v>4516</v>
      </c>
      <c r="L134" s="7">
        <v>4479</v>
      </c>
      <c r="M134" s="7">
        <v>4572</v>
      </c>
      <c r="N134" s="7">
        <v>4581</v>
      </c>
      <c r="O134" s="7">
        <v>4667</v>
      </c>
      <c r="P134" s="7">
        <v>4631</v>
      </c>
      <c r="Q134" s="7">
        <v>4588</v>
      </c>
      <c r="R134" s="7">
        <v>4578</v>
      </c>
      <c r="S134" s="7">
        <v>4612</v>
      </c>
      <c r="T134" s="7">
        <v>4566</v>
      </c>
      <c r="U134" s="7">
        <v>4576</v>
      </c>
      <c r="V134" s="7">
        <v>4608</v>
      </c>
      <c r="W134" s="7">
        <v>4636</v>
      </c>
      <c r="X134" s="7">
        <v>4667</v>
      </c>
      <c r="Y134" s="7">
        <v>4767</v>
      </c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>
        <v>4767</v>
      </c>
      <c r="BJ134" s="7">
        <v>4806</v>
      </c>
      <c r="BK134" s="7">
        <v>4838</v>
      </c>
      <c r="BL134" s="7">
        <v>4858</v>
      </c>
      <c r="BM134" s="7">
        <v>4869</v>
      </c>
      <c r="BN134" s="7">
        <v>4871</v>
      </c>
      <c r="BO134" s="7">
        <v>4875</v>
      </c>
      <c r="BP134" s="7">
        <v>4880</v>
      </c>
      <c r="BQ134" s="7">
        <v>4886</v>
      </c>
      <c r="BR134" s="7">
        <v>4892</v>
      </c>
      <c r="BS134" s="7">
        <v>4899</v>
      </c>
      <c r="BT134" s="7">
        <v>4907</v>
      </c>
      <c r="BU134" s="7">
        <v>4914</v>
      </c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>
        <v>4767</v>
      </c>
      <c r="CT134" s="7">
        <v>4762</v>
      </c>
      <c r="CU134" s="7">
        <v>4780</v>
      </c>
      <c r="CV134" s="7">
        <v>4786</v>
      </c>
      <c r="CW134" s="7">
        <v>4782</v>
      </c>
      <c r="CX134" s="7">
        <v>4769</v>
      </c>
      <c r="CY134" s="7">
        <v>4756</v>
      </c>
      <c r="CZ134" s="7">
        <v>4744</v>
      </c>
      <c r="DA134" s="7">
        <v>4732</v>
      </c>
      <c r="DB134" s="7">
        <v>4720</v>
      </c>
      <c r="DC134" s="7">
        <v>4707</v>
      </c>
      <c r="DD134" s="7">
        <v>4695</v>
      </c>
      <c r="DE134" s="7">
        <v>4683</v>
      </c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>
        <v>4767</v>
      </c>
      <c r="ED134" s="7">
        <v>4860</v>
      </c>
      <c r="EE134" s="7">
        <v>4915</v>
      </c>
      <c r="EF134" s="7">
        <v>4950</v>
      </c>
      <c r="EG134" s="7">
        <v>4976</v>
      </c>
      <c r="EH134" s="7">
        <v>4993</v>
      </c>
      <c r="EI134" s="7">
        <v>5012</v>
      </c>
      <c r="EJ134" s="7">
        <v>5033</v>
      </c>
      <c r="EK134" s="7">
        <v>5055</v>
      </c>
      <c r="EL134" s="7">
        <v>5078</v>
      </c>
      <c r="EM134" s="7">
        <v>5102</v>
      </c>
      <c r="EN134" s="7">
        <v>5128</v>
      </c>
      <c r="EO134" s="7">
        <v>5154</v>
      </c>
    </row>
    <row r="135" spans="1:145" x14ac:dyDescent="0.3">
      <c r="A135" s="6" t="s">
        <v>113</v>
      </c>
      <c r="B135" s="7">
        <v>12877</v>
      </c>
      <c r="C135" s="7">
        <v>13011</v>
      </c>
      <c r="D135" s="7">
        <v>13038</v>
      </c>
      <c r="E135" s="7">
        <v>13085</v>
      </c>
      <c r="F135" s="7">
        <v>13095</v>
      </c>
      <c r="G135" s="7">
        <v>13010</v>
      </c>
      <c r="H135" s="7">
        <v>13066</v>
      </c>
      <c r="I135" s="7">
        <v>13110</v>
      </c>
      <c r="J135" s="7">
        <v>13189</v>
      </c>
      <c r="K135" s="7">
        <v>13217</v>
      </c>
      <c r="L135" s="7">
        <v>13363</v>
      </c>
      <c r="M135" s="7">
        <v>13434</v>
      </c>
      <c r="N135" s="7">
        <v>13493</v>
      </c>
      <c r="O135" s="7">
        <v>13550</v>
      </c>
      <c r="P135" s="7">
        <v>13607</v>
      </c>
      <c r="Q135" s="7">
        <v>13685</v>
      </c>
      <c r="R135" s="7">
        <v>13695</v>
      </c>
      <c r="S135" s="7">
        <v>13707</v>
      </c>
      <c r="T135" s="7">
        <v>13770</v>
      </c>
      <c r="U135" s="7">
        <v>13642</v>
      </c>
      <c r="V135" s="7">
        <v>13630</v>
      </c>
      <c r="W135" s="7">
        <v>13611</v>
      </c>
      <c r="X135" s="7">
        <v>13633</v>
      </c>
      <c r="Y135" s="7">
        <v>13568</v>
      </c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>
        <v>13568</v>
      </c>
      <c r="BJ135" s="7">
        <v>13578</v>
      </c>
      <c r="BK135" s="7">
        <v>13552</v>
      </c>
      <c r="BL135" s="7">
        <v>13542</v>
      </c>
      <c r="BM135" s="7">
        <v>13547</v>
      </c>
      <c r="BN135" s="7">
        <v>13565</v>
      </c>
      <c r="BO135" s="7">
        <v>13586</v>
      </c>
      <c r="BP135" s="7">
        <v>13609</v>
      </c>
      <c r="BQ135" s="7">
        <v>13633</v>
      </c>
      <c r="BR135" s="7">
        <v>13659</v>
      </c>
      <c r="BS135" s="7">
        <v>13686</v>
      </c>
      <c r="BT135" s="7">
        <v>13714</v>
      </c>
      <c r="BU135" s="7">
        <v>13744</v>
      </c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>
        <v>13568</v>
      </c>
      <c r="CT135" s="7">
        <v>13496</v>
      </c>
      <c r="CU135" s="7">
        <v>13440</v>
      </c>
      <c r="CV135" s="7">
        <v>13399</v>
      </c>
      <c r="CW135" s="7">
        <v>13369</v>
      </c>
      <c r="CX135" s="7">
        <v>13349</v>
      </c>
      <c r="CY135" s="7">
        <v>13330</v>
      </c>
      <c r="CZ135" s="7">
        <v>13311</v>
      </c>
      <c r="DA135" s="7">
        <v>13291</v>
      </c>
      <c r="DB135" s="7">
        <v>13270</v>
      </c>
      <c r="DC135" s="7">
        <v>13247</v>
      </c>
      <c r="DD135" s="7">
        <v>13225</v>
      </c>
      <c r="DE135" s="7">
        <v>13201</v>
      </c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>
        <v>13568</v>
      </c>
      <c r="ED135" s="7">
        <v>13670</v>
      </c>
      <c r="EE135" s="7">
        <v>13689</v>
      </c>
      <c r="EF135" s="7">
        <v>13712</v>
      </c>
      <c r="EG135" s="7">
        <v>13752</v>
      </c>
      <c r="EH135" s="7">
        <v>13806</v>
      </c>
      <c r="EI135" s="7">
        <v>13864</v>
      </c>
      <c r="EJ135" s="7">
        <v>13926</v>
      </c>
      <c r="EK135" s="7">
        <v>13991</v>
      </c>
      <c r="EL135" s="7">
        <v>14058</v>
      </c>
      <c r="EM135" s="7">
        <v>14128</v>
      </c>
      <c r="EN135" s="7">
        <v>14200</v>
      </c>
      <c r="EO135" s="7">
        <v>14275</v>
      </c>
    </row>
    <row r="136" spans="1:145" x14ac:dyDescent="0.3">
      <c r="A136" s="6" t="s">
        <v>114</v>
      </c>
      <c r="B136" s="7">
        <v>1652</v>
      </c>
      <c r="C136" s="7">
        <v>1611</v>
      </c>
      <c r="D136" s="7">
        <v>1569</v>
      </c>
      <c r="E136" s="7">
        <v>1542</v>
      </c>
      <c r="F136" s="7">
        <v>1536</v>
      </c>
      <c r="G136" s="7">
        <v>1544</v>
      </c>
      <c r="H136" s="7">
        <v>1543</v>
      </c>
      <c r="I136" s="7">
        <v>1540</v>
      </c>
      <c r="J136" s="7">
        <v>1537</v>
      </c>
      <c r="K136" s="7">
        <v>1500</v>
      </c>
      <c r="L136" s="7">
        <v>1496</v>
      </c>
      <c r="M136" s="7">
        <v>1487</v>
      </c>
      <c r="N136" s="7">
        <v>1455</v>
      </c>
      <c r="O136" s="7">
        <v>1459</v>
      </c>
      <c r="P136" s="7">
        <v>1465</v>
      </c>
      <c r="Q136" s="7">
        <v>1458</v>
      </c>
      <c r="R136" s="7">
        <v>1462</v>
      </c>
      <c r="S136" s="7">
        <v>1469</v>
      </c>
      <c r="T136" s="7">
        <v>1463</v>
      </c>
      <c r="U136" s="7">
        <v>1493</v>
      </c>
      <c r="V136" s="7">
        <v>1482</v>
      </c>
      <c r="W136" s="7">
        <v>1453</v>
      </c>
      <c r="X136" s="7">
        <v>1461</v>
      </c>
      <c r="Y136" s="7">
        <v>1454</v>
      </c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>
        <v>1454</v>
      </c>
      <c r="BJ136" s="7">
        <v>1446</v>
      </c>
      <c r="BK136" s="7">
        <v>1438</v>
      </c>
      <c r="BL136" s="7">
        <v>1432</v>
      </c>
      <c r="BM136" s="7">
        <v>1427</v>
      </c>
      <c r="BN136" s="7">
        <v>1424</v>
      </c>
      <c r="BO136" s="7">
        <v>1420</v>
      </c>
      <c r="BP136" s="7">
        <v>1416</v>
      </c>
      <c r="BQ136" s="7">
        <v>1413</v>
      </c>
      <c r="BR136" s="7">
        <v>1409</v>
      </c>
      <c r="BS136" s="7">
        <v>1405</v>
      </c>
      <c r="BT136" s="7">
        <v>1401</v>
      </c>
      <c r="BU136" s="7">
        <v>1398</v>
      </c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>
        <v>1454</v>
      </c>
      <c r="CT136" s="7">
        <v>1438</v>
      </c>
      <c r="CU136" s="7">
        <v>1427</v>
      </c>
      <c r="CV136" s="7">
        <v>1417</v>
      </c>
      <c r="CW136" s="7">
        <v>1407</v>
      </c>
      <c r="CX136" s="7">
        <v>1399</v>
      </c>
      <c r="CY136" s="7">
        <v>1390</v>
      </c>
      <c r="CZ136" s="7">
        <v>1381</v>
      </c>
      <c r="DA136" s="7">
        <v>1372</v>
      </c>
      <c r="DB136" s="7">
        <v>1362</v>
      </c>
      <c r="DC136" s="7">
        <v>1352</v>
      </c>
      <c r="DD136" s="7">
        <v>1343</v>
      </c>
      <c r="DE136" s="7">
        <v>1333</v>
      </c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>
        <v>1454</v>
      </c>
      <c r="ED136" s="7">
        <v>1454</v>
      </c>
      <c r="EE136" s="7">
        <v>1452</v>
      </c>
      <c r="EF136" s="7">
        <v>1450</v>
      </c>
      <c r="EG136" s="7">
        <v>1449</v>
      </c>
      <c r="EH136" s="7">
        <v>1451</v>
      </c>
      <c r="EI136" s="7">
        <v>1452</v>
      </c>
      <c r="EJ136" s="7">
        <v>1453</v>
      </c>
      <c r="EK136" s="7">
        <v>1455</v>
      </c>
      <c r="EL136" s="7">
        <v>1457</v>
      </c>
      <c r="EM136" s="7">
        <v>1458</v>
      </c>
      <c r="EN136" s="7">
        <v>1460</v>
      </c>
      <c r="EO136" s="7">
        <v>1462</v>
      </c>
    </row>
    <row r="137" spans="1:145" x14ac:dyDescent="0.3">
      <c r="A137" s="6" t="s">
        <v>115</v>
      </c>
      <c r="B137" s="7">
        <v>1345</v>
      </c>
      <c r="C137" s="7">
        <v>1307</v>
      </c>
      <c r="D137" s="7">
        <v>1316</v>
      </c>
      <c r="E137" s="7">
        <v>1302</v>
      </c>
      <c r="F137" s="7">
        <v>1282</v>
      </c>
      <c r="G137" s="7">
        <v>1268</v>
      </c>
      <c r="H137" s="7">
        <v>1245</v>
      </c>
      <c r="I137" s="7">
        <v>1226</v>
      </c>
      <c r="J137" s="7">
        <v>1168</v>
      </c>
      <c r="K137" s="7">
        <v>1151</v>
      </c>
      <c r="L137" s="7">
        <v>1150</v>
      </c>
      <c r="M137" s="7">
        <v>1115</v>
      </c>
      <c r="N137" s="7">
        <v>1136</v>
      </c>
      <c r="O137" s="7">
        <v>1119</v>
      </c>
      <c r="P137" s="7">
        <v>1135</v>
      </c>
      <c r="Q137" s="7">
        <v>1137</v>
      </c>
      <c r="R137" s="7">
        <v>1137</v>
      </c>
      <c r="S137" s="7">
        <v>1121</v>
      </c>
      <c r="T137" s="7">
        <v>1117</v>
      </c>
      <c r="U137" s="7">
        <v>1105</v>
      </c>
      <c r="V137" s="7">
        <v>1091</v>
      </c>
      <c r="W137" s="7">
        <v>1092</v>
      </c>
      <c r="X137" s="7">
        <v>1070</v>
      </c>
      <c r="Y137" s="7">
        <v>1079</v>
      </c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>
        <v>1079</v>
      </c>
      <c r="BJ137" s="7">
        <v>1085</v>
      </c>
      <c r="BK137" s="7">
        <v>1086</v>
      </c>
      <c r="BL137" s="7">
        <v>1087</v>
      </c>
      <c r="BM137" s="7">
        <v>1089</v>
      </c>
      <c r="BN137" s="7">
        <v>1090</v>
      </c>
      <c r="BO137" s="7">
        <v>1092</v>
      </c>
      <c r="BP137" s="7">
        <v>1094</v>
      </c>
      <c r="BQ137" s="7">
        <v>1097</v>
      </c>
      <c r="BR137" s="7">
        <v>1100</v>
      </c>
      <c r="BS137" s="7">
        <v>1104</v>
      </c>
      <c r="BT137" s="7">
        <v>1107</v>
      </c>
      <c r="BU137" s="7">
        <v>1110</v>
      </c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>
        <v>1079</v>
      </c>
      <c r="CT137" s="7">
        <v>1074</v>
      </c>
      <c r="CU137" s="7">
        <v>1072</v>
      </c>
      <c r="CV137" s="7">
        <v>1070</v>
      </c>
      <c r="CW137" s="7">
        <v>1067</v>
      </c>
      <c r="CX137" s="7">
        <v>1065</v>
      </c>
      <c r="CY137" s="7">
        <v>1063</v>
      </c>
      <c r="CZ137" s="7">
        <v>1061</v>
      </c>
      <c r="DA137" s="7">
        <v>1060</v>
      </c>
      <c r="DB137" s="7">
        <v>1059</v>
      </c>
      <c r="DC137" s="7">
        <v>1058</v>
      </c>
      <c r="DD137" s="7">
        <v>1056</v>
      </c>
      <c r="DE137" s="7">
        <v>1055</v>
      </c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>
        <v>1079</v>
      </c>
      <c r="ED137" s="7">
        <v>1098</v>
      </c>
      <c r="EE137" s="7">
        <v>1106</v>
      </c>
      <c r="EF137" s="7">
        <v>1110</v>
      </c>
      <c r="EG137" s="7">
        <v>1115</v>
      </c>
      <c r="EH137" s="7">
        <v>1120</v>
      </c>
      <c r="EI137" s="7">
        <v>1126</v>
      </c>
      <c r="EJ137" s="7">
        <v>1133</v>
      </c>
      <c r="EK137" s="7">
        <v>1140</v>
      </c>
      <c r="EL137" s="7">
        <v>1147</v>
      </c>
      <c r="EM137" s="7">
        <v>1154</v>
      </c>
      <c r="EN137" s="7">
        <v>1162</v>
      </c>
      <c r="EO137" s="7">
        <v>1170</v>
      </c>
    </row>
    <row r="138" spans="1:145" x14ac:dyDescent="0.3">
      <c r="A138" s="6" t="s">
        <v>116</v>
      </c>
      <c r="B138" s="7">
        <v>17821</v>
      </c>
      <c r="C138" s="7">
        <v>18052</v>
      </c>
      <c r="D138" s="7">
        <v>18307</v>
      </c>
      <c r="E138" s="7">
        <v>18549</v>
      </c>
      <c r="F138" s="7">
        <v>18740</v>
      </c>
      <c r="G138" s="7">
        <v>18885</v>
      </c>
      <c r="H138" s="7">
        <v>19224</v>
      </c>
      <c r="I138" s="7">
        <v>19536</v>
      </c>
      <c r="J138" s="7">
        <v>19809</v>
      </c>
      <c r="K138" s="7">
        <v>20111</v>
      </c>
      <c r="L138" s="7">
        <v>20497</v>
      </c>
      <c r="M138" s="7">
        <v>20823</v>
      </c>
      <c r="N138" s="7">
        <v>21301</v>
      </c>
      <c r="O138" s="7">
        <v>21594</v>
      </c>
      <c r="P138" s="7">
        <v>21783</v>
      </c>
      <c r="Q138" s="7">
        <v>22098</v>
      </c>
      <c r="R138" s="7">
        <v>22550</v>
      </c>
      <c r="S138" s="7">
        <v>22692</v>
      </c>
      <c r="T138" s="7">
        <v>23017</v>
      </c>
      <c r="U138" s="7">
        <v>23246</v>
      </c>
      <c r="V138" s="7">
        <v>23544</v>
      </c>
      <c r="W138" s="7">
        <v>23891</v>
      </c>
      <c r="X138" s="7">
        <v>24017</v>
      </c>
      <c r="Y138" s="7">
        <v>24587</v>
      </c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>
        <v>24587</v>
      </c>
      <c r="BJ138" s="7">
        <v>24505</v>
      </c>
      <c r="BK138" s="7">
        <v>24668</v>
      </c>
      <c r="BL138" s="7">
        <v>24822</v>
      </c>
      <c r="BM138" s="7">
        <v>24969</v>
      </c>
      <c r="BN138" s="7">
        <v>25112</v>
      </c>
      <c r="BO138" s="7">
        <v>25257</v>
      </c>
      <c r="BP138" s="7">
        <v>25402</v>
      </c>
      <c r="BQ138" s="7">
        <v>25545</v>
      </c>
      <c r="BR138" s="7">
        <v>25683</v>
      </c>
      <c r="BS138" s="7">
        <v>25819</v>
      </c>
      <c r="BT138" s="7">
        <v>25951</v>
      </c>
      <c r="BU138" s="7">
        <v>26082</v>
      </c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>
        <v>24587</v>
      </c>
      <c r="CT138" s="7">
        <v>24333</v>
      </c>
      <c r="CU138" s="7">
        <v>24435</v>
      </c>
      <c r="CV138" s="7">
        <v>24522</v>
      </c>
      <c r="CW138" s="7">
        <v>24596</v>
      </c>
      <c r="CX138" s="7">
        <v>24660</v>
      </c>
      <c r="CY138" s="7">
        <v>24721</v>
      </c>
      <c r="CZ138" s="7">
        <v>24776</v>
      </c>
      <c r="DA138" s="7">
        <v>24825</v>
      </c>
      <c r="DB138" s="7">
        <v>24866</v>
      </c>
      <c r="DC138" s="7">
        <v>24899</v>
      </c>
      <c r="DD138" s="7">
        <v>24926</v>
      </c>
      <c r="DE138" s="7">
        <v>24946</v>
      </c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>
        <v>24587</v>
      </c>
      <c r="ED138" s="7">
        <v>24696</v>
      </c>
      <c r="EE138" s="7">
        <v>24956</v>
      </c>
      <c r="EF138" s="7">
        <v>25180</v>
      </c>
      <c r="EG138" s="7">
        <v>25399</v>
      </c>
      <c r="EH138" s="7">
        <v>25618</v>
      </c>
      <c r="EI138" s="7">
        <v>25841</v>
      </c>
      <c r="EJ138" s="7">
        <v>26068</v>
      </c>
      <c r="EK138" s="7">
        <v>26294</v>
      </c>
      <c r="EL138" s="7">
        <v>26519</v>
      </c>
      <c r="EM138" s="7">
        <v>26743</v>
      </c>
      <c r="EN138" s="7">
        <v>26967</v>
      </c>
      <c r="EO138" s="7">
        <v>27190</v>
      </c>
    </row>
    <row r="139" spans="1:145" x14ac:dyDescent="0.3">
      <c r="A139" s="6" t="s">
        <v>117</v>
      </c>
      <c r="B139" s="7">
        <v>2565</v>
      </c>
      <c r="C139" s="7">
        <v>2572</v>
      </c>
      <c r="D139" s="7">
        <v>2588</v>
      </c>
      <c r="E139" s="7">
        <v>2530</v>
      </c>
      <c r="F139" s="7">
        <v>2530</v>
      </c>
      <c r="G139" s="7">
        <v>2481</v>
      </c>
      <c r="H139" s="7">
        <v>2416</v>
      </c>
      <c r="I139" s="7">
        <v>2387</v>
      </c>
      <c r="J139" s="7">
        <v>2377</v>
      </c>
      <c r="K139" s="7">
        <v>2350</v>
      </c>
      <c r="L139" s="7">
        <v>2361</v>
      </c>
      <c r="M139" s="7">
        <v>2357</v>
      </c>
      <c r="N139" s="7">
        <v>2409</v>
      </c>
      <c r="O139" s="7">
        <v>2465</v>
      </c>
      <c r="P139" s="7">
        <v>2449</v>
      </c>
      <c r="Q139" s="7">
        <v>2489</v>
      </c>
      <c r="R139" s="7">
        <v>2466</v>
      </c>
      <c r="S139" s="7">
        <v>2467</v>
      </c>
      <c r="T139" s="7">
        <v>2400</v>
      </c>
      <c r="U139" s="7">
        <v>2374</v>
      </c>
      <c r="V139" s="7">
        <v>2359</v>
      </c>
      <c r="W139" s="7">
        <v>2347</v>
      </c>
      <c r="X139" s="7">
        <v>2287</v>
      </c>
      <c r="Y139" s="7">
        <v>2296</v>
      </c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>
        <v>2296</v>
      </c>
      <c r="BJ139" s="7">
        <v>2285</v>
      </c>
      <c r="BK139" s="7">
        <v>2284</v>
      </c>
      <c r="BL139" s="7">
        <v>2287</v>
      </c>
      <c r="BM139" s="7">
        <v>2294</v>
      </c>
      <c r="BN139" s="7">
        <v>2306</v>
      </c>
      <c r="BO139" s="7">
        <v>2316</v>
      </c>
      <c r="BP139" s="7">
        <v>2325</v>
      </c>
      <c r="BQ139" s="7">
        <v>2332</v>
      </c>
      <c r="BR139" s="7">
        <v>2339</v>
      </c>
      <c r="BS139" s="7">
        <v>2345</v>
      </c>
      <c r="BT139" s="7">
        <v>2350</v>
      </c>
      <c r="BU139" s="7">
        <v>2355</v>
      </c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>
        <v>2296</v>
      </c>
      <c r="CT139" s="7">
        <v>2266</v>
      </c>
      <c r="CU139" s="7">
        <v>2258</v>
      </c>
      <c r="CV139" s="7">
        <v>2253</v>
      </c>
      <c r="CW139" s="7">
        <v>2251</v>
      </c>
      <c r="CX139" s="7">
        <v>2252</v>
      </c>
      <c r="CY139" s="7">
        <v>2252</v>
      </c>
      <c r="CZ139" s="7">
        <v>2250</v>
      </c>
      <c r="DA139" s="7">
        <v>2247</v>
      </c>
      <c r="DB139" s="7">
        <v>2242</v>
      </c>
      <c r="DC139" s="7">
        <v>2237</v>
      </c>
      <c r="DD139" s="7">
        <v>2231</v>
      </c>
      <c r="DE139" s="7">
        <v>2224</v>
      </c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>
        <v>2296</v>
      </c>
      <c r="ED139" s="7">
        <v>2308</v>
      </c>
      <c r="EE139" s="7">
        <v>2320</v>
      </c>
      <c r="EF139" s="7">
        <v>2331</v>
      </c>
      <c r="EG139" s="7">
        <v>2348</v>
      </c>
      <c r="EH139" s="7">
        <v>2369</v>
      </c>
      <c r="EI139" s="7">
        <v>2389</v>
      </c>
      <c r="EJ139" s="7">
        <v>2409</v>
      </c>
      <c r="EK139" s="7">
        <v>2427</v>
      </c>
      <c r="EL139" s="7">
        <v>2445</v>
      </c>
      <c r="EM139" s="7">
        <v>2462</v>
      </c>
      <c r="EN139" s="7">
        <v>2478</v>
      </c>
      <c r="EO139" s="7">
        <v>2494</v>
      </c>
    </row>
    <row r="140" spans="1:145" x14ac:dyDescent="0.3">
      <c r="A140" s="6" t="s">
        <v>118</v>
      </c>
      <c r="B140" s="7">
        <v>5442</v>
      </c>
      <c r="C140" s="7">
        <v>5526</v>
      </c>
      <c r="D140" s="7">
        <v>5412</v>
      </c>
      <c r="E140" s="7">
        <v>5395</v>
      </c>
      <c r="F140" s="7">
        <v>5312</v>
      </c>
      <c r="G140" s="7">
        <v>5275</v>
      </c>
      <c r="H140" s="7">
        <v>5218</v>
      </c>
      <c r="I140" s="7">
        <v>5152</v>
      </c>
      <c r="J140" s="7">
        <v>5078</v>
      </c>
      <c r="K140" s="7">
        <v>5080</v>
      </c>
      <c r="L140" s="7">
        <v>5078</v>
      </c>
      <c r="M140" s="7">
        <v>5024</v>
      </c>
      <c r="N140" s="7">
        <v>5003</v>
      </c>
      <c r="O140" s="7">
        <v>4997</v>
      </c>
      <c r="P140" s="7">
        <v>4948</v>
      </c>
      <c r="Q140" s="7">
        <v>4853</v>
      </c>
      <c r="R140" s="7">
        <v>4763</v>
      </c>
      <c r="S140" s="7">
        <v>4777</v>
      </c>
      <c r="T140" s="7">
        <v>4740</v>
      </c>
      <c r="U140" s="7">
        <v>4646</v>
      </c>
      <c r="V140" s="7">
        <v>4612</v>
      </c>
      <c r="W140" s="7">
        <v>4545</v>
      </c>
      <c r="X140" s="7">
        <v>4548</v>
      </c>
      <c r="Y140" s="7">
        <v>4572</v>
      </c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>
        <v>4572</v>
      </c>
      <c r="BJ140" s="7">
        <v>4560</v>
      </c>
      <c r="BK140" s="7">
        <v>4557</v>
      </c>
      <c r="BL140" s="7">
        <v>4553</v>
      </c>
      <c r="BM140" s="7">
        <v>4550</v>
      </c>
      <c r="BN140" s="7">
        <v>4546</v>
      </c>
      <c r="BO140" s="7">
        <v>4544</v>
      </c>
      <c r="BP140" s="7">
        <v>4544</v>
      </c>
      <c r="BQ140" s="7">
        <v>4545</v>
      </c>
      <c r="BR140" s="7">
        <v>4546</v>
      </c>
      <c r="BS140" s="7">
        <v>4548</v>
      </c>
      <c r="BT140" s="7">
        <v>4550</v>
      </c>
      <c r="BU140" s="7">
        <v>4552</v>
      </c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>
        <v>4572</v>
      </c>
      <c r="CT140" s="7">
        <v>4537</v>
      </c>
      <c r="CU140" s="7">
        <v>4525</v>
      </c>
      <c r="CV140" s="7">
        <v>4511</v>
      </c>
      <c r="CW140" s="7">
        <v>4495</v>
      </c>
      <c r="CX140" s="7">
        <v>4478</v>
      </c>
      <c r="CY140" s="7">
        <v>4463</v>
      </c>
      <c r="CZ140" s="7">
        <v>4448</v>
      </c>
      <c r="DA140" s="7">
        <v>4434</v>
      </c>
      <c r="DB140" s="7">
        <v>4420</v>
      </c>
      <c r="DC140" s="7">
        <v>4405</v>
      </c>
      <c r="DD140" s="7">
        <v>4391</v>
      </c>
      <c r="DE140" s="7">
        <v>4375</v>
      </c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>
        <v>4572</v>
      </c>
      <c r="ED140" s="7">
        <v>4583</v>
      </c>
      <c r="EE140" s="7">
        <v>4594</v>
      </c>
      <c r="EF140" s="7">
        <v>4601</v>
      </c>
      <c r="EG140" s="7">
        <v>4610</v>
      </c>
      <c r="EH140" s="7">
        <v>4618</v>
      </c>
      <c r="EI140" s="7">
        <v>4630</v>
      </c>
      <c r="EJ140" s="7">
        <v>4643</v>
      </c>
      <c r="EK140" s="7">
        <v>4659</v>
      </c>
      <c r="EL140" s="7">
        <v>4675</v>
      </c>
      <c r="EM140" s="7">
        <v>4692</v>
      </c>
      <c r="EN140" s="7">
        <v>4709</v>
      </c>
      <c r="EO140" s="7">
        <v>4726</v>
      </c>
    </row>
    <row r="141" spans="1:145" x14ac:dyDescent="0.3">
      <c r="A141" s="6" t="s">
        <v>119</v>
      </c>
      <c r="B141" s="7">
        <v>2489</v>
      </c>
      <c r="C141" s="7">
        <v>2473</v>
      </c>
      <c r="D141" s="7">
        <v>2473</v>
      </c>
      <c r="E141" s="7">
        <v>2450</v>
      </c>
      <c r="F141" s="7">
        <v>2462</v>
      </c>
      <c r="G141" s="7">
        <v>2459</v>
      </c>
      <c r="H141" s="7">
        <v>2417</v>
      </c>
      <c r="I141" s="7">
        <v>2406</v>
      </c>
      <c r="J141" s="7">
        <v>2356</v>
      </c>
      <c r="K141" s="7">
        <v>2283</v>
      </c>
      <c r="L141" s="7">
        <v>2302</v>
      </c>
      <c r="M141" s="7">
        <v>2299</v>
      </c>
      <c r="N141" s="7">
        <v>2310</v>
      </c>
      <c r="O141" s="7">
        <v>2305</v>
      </c>
      <c r="P141" s="7">
        <v>2315</v>
      </c>
      <c r="Q141" s="7">
        <v>2335</v>
      </c>
      <c r="R141" s="7">
        <v>2370</v>
      </c>
      <c r="S141" s="7">
        <v>2371</v>
      </c>
      <c r="T141" s="7">
        <v>2345</v>
      </c>
      <c r="U141" s="7">
        <v>2322</v>
      </c>
      <c r="V141" s="7">
        <v>2297</v>
      </c>
      <c r="W141" s="7">
        <v>2272</v>
      </c>
      <c r="X141" s="7">
        <v>2230</v>
      </c>
      <c r="Y141" s="7">
        <v>2228</v>
      </c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>
        <v>2228</v>
      </c>
      <c r="BJ141" s="7">
        <v>2234</v>
      </c>
      <c r="BK141" s="7">
        <v>2230</v>
      </c>
      <c r="BL141" s="7">
        <v>2226</v>
      </c>
      <c r="BM141" s="7">
        <v>2224</v>
      </c>
      <c r="BN141" s="7">
        <v>2222</v>
      </c>
      <c r="BO141" s="7">
        <v>2222</v>
      </c>
      <c r="BP141" s="7">
        <v>2223</v>
      </c>
      <c r="BQ141" s="7">
        <v>2224</v>
      </c>
      <c r="BR141" s="7">
        <v>2225</v>
      </c>
      <c r="BS141" s="7">
        <v>2227</v>
      </c>
      <c r="BT141" s="7">
        <v>2229</v>
      </c>
      <c r="BU141" s="7">
        <v>2231</v>
      </c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>
        <v>2228</v>
      </c>
      <c r="CT141" s="7">
        <v>2215</v>
      </c>
      <c r="CU141" s="7">
        <v>2205</v>
      </c>
      <c r="CV141" s="7">
        <v>2195</v>
      </c>
      <c r="CW141" s="7">
        <v>2185</v>
      </c>
      <c r="CX141" s="7">
        <v>2176</v>
      </c>
      <c r="CY141" s="7">
        <v>2168</v>
      </c>
      <c r="CZ141" s="7">
        <v>2160</v>
      </c>
      <c r="DA141" s="7">
        <v>2153</v>
      </c>
      <c r="DB141" s="7">
        <v>2145</v>
      </c>
      <c r="DC141" s="7">
        <v>2138</v>
      </c>
      <c r="DD141" s="7">
        <v>2131</v>
      </c>
      <c r="DE141" s="7">
        <v>2123</v>
      </c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>
        <v>2228</v>
      </c>
      <c r="ED141" s="7">
        <v>2257</v>
      </c>
      <c r="EE141" s="7">
        <v>2263</v>
      </c>
      <c r="EF141" s="7">
        <v>2266</v>
      </c>
      <c r="EG141" s="7">
        <v>2270</v>
      </c>
      <c r="EH141" s="7">
        <v>2276</v>
      </c>
      <c r="EI141" s="7">
        <v>2283</v>
      </c>
      <c r="EJ141" s="7">
        <v>2292</v>
      </c>
      <c r="EK141" s="7">
        <v>2300</v>
      </c>
      <c r="EL141" s="7">
        <v>2310</v>
      </c>
      <c r="EM141" s="7">
        <v>2320</v>
      </c>
      <c r="EN141" s="7">
        <v>2331</v>
      </c>
      <c r="EO141" s="7">
        <v>2341</v>
      </c>
    </row>
    <row r="142" spans="1:145" x14ac:dyDescent="0.3">
      <c r="A142" s="6" t="s">
        <v>120</v>
      </c>
      <c r="B142" s="7">
        <v>3068</v>
      </c>
      <c r="C142" s="7">
        <v>3076</v>
      </c>
      <c r="D142" s="7">
        <v>3052</v>
      </c>
      <c r="E142" s="7">
        <v>3022</v>
      </c>
      <c r="F142" s="7">
        <v>3002</v>
      </c>
      <c r="G142" s="7">
        <v>2997</v>
      </c>
      <c r="H142" s="7">
        <v>2998</v>
      </c>
      <c r="I142" s="7">
        <v>2965</v>
      </c>
      <c r="J142" s="7">
        <v>2947</v>
      </c>
      <c r="K142" s="7">
        <v>2971</v>
      </c>
      <c r="L142" s="7">
        <v>2949</v>
      </c>
      <c r="M142" s="7">
        <v>2935</v>
      </c>
      <c r="N142" s="7">
        <v>2927</v>
      </c>
      <c r="O142" s="7">
        <v>2923</v>
      </c>
      <c r="P142" s="7">
        <v>2931</v>
      </c>
      <c r="Q142" s="7">
        <v>2914</v>
      </c>
      <c r="R142" s="7">
        <v>2956</v>
      </c>
      <c r="S142" s="7">
        <v>2938</v>
      </c>
      <c r="T142" s="7">
        <v>2946</v>
      </c>
      <c r="U142" s="7">
        <v>2924</v>
      </c>
      <c r="V142" s="7">
        <v>2910</v>
      </c>
      <c r="W142" s="7">
        <v>2920</v>
      </c>
      <c r="X142" s="7">
        <v>2877</v>
      </c>
      <c r="Y142" s="7">
        <v>2847</v>
      </c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>
        <v>2847</v>
      </c>
      <c r="BJ142" s="7">
        <v>2827</v>
      </c>
      <c r="BK142" s="7">
        <v>2803</v>
      </c>
      <c r="BL142" s="7">
        <v>2784</v>
      </c>
      <c r="BM142" s="7">
        <v>2768</v>
      </c>
      <c r="BN142" s="7">
        <v>2755</v>
      </c>
      <c r="BO142" s="7">
        <v>2743</v>
      </c>
      <c r="BP142" s="7">
        <v>2731</v>
      </c>
      <c r="BQ142" s="7">
        <v>2720</v>
      </c>
      <c r="BR142" s="7">
        <v>2709</v>
      </c>
      <c r="BS142" s="7">
        <v>2698</v>
      </c>
      <c r="BT142" s="7">
        <v>2687</v>
      </c>
      <c r="BU142" s="7">
        <v>2676</v>
      </c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>
        <v>2847</v>
      </c>
      <c r="CT142" s="7">
        <v>2811</v>
      </c>
      <c r="CU142" s="7">
        <v>2782</v>
      </c>
      <c r="CV142" s="7">
        <v>2756</v>
      </c>
      <c r="CW142" s="7">
        <v>2732</v>
      </c>
      <c r="CX142" s="7">
        <v>2711</v>
      </c>
      <c r="CY142" s="7">
        <v>2690</v>
      </c>
      <c r="CZ142" s="7">
        <v>2669</v>
      </c>
      <c r="DA142" s="7">
        <v>2649</v>
      </c>
      <c r="DB142" s="7">
        <v>2627</v>
      </c>
      <c r="DC142" s="7">
        <v>2606</v>
      </c>
      <c r="DD142" s="7">
        <v>2584</v>
      </c>
      <c r="DE142" s="7">
        <v>2563</v>
      </c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>
        <v>2847</v>
      </c>
      <c r="ED142" s="7">
        <v>2842</v>
      </c>
      <c r="EE142" s="7">
        <v>2828</v>
      </c>
      <c r="EF142" s="7">
        <v>2815</v>
      </c>
      <c r="EG142" s="7">
        <v>2806</v>
      </c>
      <c r="EH142" s="7">
        <v>2801</v>
      </c>
      <c r="EI142" s="7">
        <v>2797</v>
      </c>
      <c r="EJ142" s="7">
        <v>2794</v>
      </c>
      <c r="EK142" s="7">
        <v>2792</v>
      </c>
      <c r="EL142" s="7">
        <v>2790</v>
      </c>
      <c r="EM142" s="7">
        <v>2788</v>
      </c>
      <c r="EN142" s="7">
        <v>2787</v>
      </c>
      <c r="EO142" s="7">
        <v>2785</v>
      </c>
    </row>
    <row r="143" spans="1:145" x14ac:dyDescent="0.3">
      <c r="A143" s="6" t="s">
        <v>121</v>
      </c>
      <c r="B143" s="7">
        <v>8321</v>
      </c>
      <c r="C143" s="7">
        <v>8200</v>
      </c>
      <c r="D143" s="7">
        <v>8131</v>
      </c>
      <c r="E143" s="7">
        <v>8051</v>
      </c>
      <c r="F143" s="7">
        <v>8039</v>
      </c>
      <c r="G143" s="7">
        <v>8039</v>
      </c>
      <c r="H143" s="7">
        <v>8001</v>
      </c>
      <c r="I143" s="7">
        <v>7907</v>
      </c>
      <c r="J143" s="7">
        <v>7970</v>
      </c>
      <c r="K143" s="7">
        <v>7950</v>
      </c>
      <c r="L143" s="7">
        <v>7981</v>
      </c>
      <c r="M143" s="7">
        <v>7924</v>
      </c>
      <c r="N143" s="7">
        <v>7937</v>
      </c>
      <c r="O143" s="7">
        <v>8050</v>
      </c>
      <c r="P143" s="7">
        <v>8112</v>
      </c>
      <c r="Q143" s="7">
        <v>8057</v>
      </c>
      <c r="R143" s="7">
        <v>8082</v>
      </c>
      <c r="S143" s="7">
        <v>8009</v>
      </c>
      <c r="T143" s="7">
        <v>8042</v>
      </c>
      <c r="U143" s="7">
        <v>8091</v>
      </c>
      <c r="V143" s="7">
        <v>8061</v>
      </c>
      <c r="W143" s="7">
        <v>8065</v>
      </c>
      <c r="X143" s="7">
        <v>8107</v>
      </c>
      <c r="Y143" s="7">
        <v>8184</v>
      </c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>
        <v>8184</v>
      </c>
      <c r="BJ143" s="7">
        <v>8190</v>
      </c>
      <c r="BK143" s="7">
        <v>8194</v>
      </c>
      <c r="BL143" s="7">
        <v>8197</v>
      </c>
      <c r="BM143" s="7">
        <v>8196</v>
      </c>
      <c r="BN143" s="7">
        <v>8193</v>
      </c>
      <c r="BO143" s="7">
        <v>8190</v>
      </c>
      <c r="BP143" s="7">
        <v>8186</v>
      </c>
      <c r="BQ143" s="7">
        <v>8182</v>
      </c>
      <c r="BR143" s="7">
        <v>8177</v>
      </c>
      <c r="BS143" s="7">
        <v>8171</v>
      </c>
      <c r="BT143" s="7">
        <v>8164</v>
      </c>
      <c r="BU143" s="7">
        <v>8157</v>
      </c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>
        <v>8184</v>
      </c>
      <c r="CT143" s="7">
        <v>8109</v>
      </c>
      <c r="CU143" s="7">
        <v>8089</v>
      </c>
      <c r="CV143" s="7">
        <v>8066</v>
      </c>
      <c r="CW143" s="7">
        <v>8038</v>
      </c>
      <c r="CX143" s="7">
        <v>8007</v>
      </c>
      <c r="CY143" s="7">
        <v>7974</v>
      </c>
      <c r="CZ143" s="7">
        <v>7940</v>
      </c>
      <c r="DA143" s="7">
        <v>7904</v>
      </c>
      <c r="DB143" s="7">
        <v>7866</v>
      </c>
      <c r="DC143" s="7">
        <v>7827</v>
      </c>
      <c r="DD143" s="7">
        <v>7786</v>
      </c>
      <c r="DE143" s="7">
        <v>7745</v>
      </c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>
        <v>8184</v>
      </c>
      <c r="ED143" s="7">
        <v>8287</v>
      </c>
      <c r="EE143" s="7">
        <v>8335</v>
      </c>
      <c r="EF143" s="7">
        <v>8364</v>
      </c>
      <c r="EG143" s="7">
        <v>8391</v>
      </c>
      <c r="EH143" s="7">
        <v>8415</v>
      </c>
      <c r="EI143" s="7">
        <v>8440</v>
      </c>
      <c r="EJ143" s="7">
        <v>8465</v>
      </c>
      <c r="EK143" s="7">
        <v>8490</v>
      </c>
      <c r="EL143" s="7">
        <v>8514</v>
      </c>
      <c r="EM143" s="7">
        <v>8538</v>
      </c>
      <c r="EN143" s="7">
        <v>8562</v>
      </c>
      <c r="EO143" s="7">
        <v>8586</v>
      </c>
    </row>
    <row r="144" spans="1:145" x14ac:dyDescent="0.3">
      <c r="A144" s="6" t="s">
        <v>122</v>
      </c>
      <c r="B144" s="7">
        <v>26733</v>
      </c>
      <c r="C144" s="7">
        <v>27133</v>
      </c>
      <c r="D144" s="7">
        <v>27204</v>
      </c>
      <c r="E144" s="7">
        <v>27438</v>
      </c>
      <c r="F144" s="7">
        <v>27464</v>
      </c>
      <c r="G144" s="7">
        <v>27582</v>
      </c>
      <c r="H144" s="7">
        <v>27722</v>
      </c>
      <c r="I144" s="7">
        <v>27835</v>
      </c>
      <c r="J144" s="7">
        <v>28092</v>
      </c>
      <c r="K144" s="7">
        <v>28389</v>
      </c>
      <c r="L144" s="7">
        <v>28776</v>
      </c>
      <c r="M144" s="7">
        <v>29220</v>
      </c>
      <c r="N144" s="7">
        <v>29543</v>
      </c>
      <c r="O144" s="7">
        <v>29880</v>
      </c>
      <c r="P144" s="7">
        <v>30132</v>
      </c>
      <c r="Q144" s="7">
        <v>30328</v>
      </c>
      <c r="R144" s="7">
        <v>30544</v>
      </c>
      <c r="S144" s="7">
        <v>30790</v>
      </c>
      <c r="T144" s="7">
        <v>31037</v>
      </c>
      <c r="U144" s="7">
        <v>31177</v>
      </c>
      <c r="V144" s="7">
        <v>31373</v>
      </c>
      <c r="W144" s="7">
        <v>31387</v>
      </c>
      <c r="X144" s="7">
        <v>31444</v>
      </c>
      <c r="Y144" s="7">
        <v>31730</v>
      </c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>
        <v>31730</v>
      </c>
      <c r="BJ144" s="7">
        <v>31580</v>
      </c>
      <c r="BK144" s="7">
        <v>31639</v>
      </c>
      <c r="BL144" s="7">
        <v>31729</v>
      </c>
      <c r="BM144" s="7">
        <v>31848</v>
      </c>
      <c r="BN144" s="7">
        <v>31993</v>
      </c>
      <c r="BO144" s="7">
        <v>32137</v>
      </c>
      <c r="BP144" s="7">
        <v>32280</v>
      </c>
      <c r="BQ144" s="7">
        <v>32420</v>
      </c>
      <c r="BR144" s="7">
        <v>32559</v>
      </c>
      <c r="BS144" s="7">
        <v>32697</v>
      </c>
      <c r="BT144" s="7">
        <v>32833</v>
      </c>
      <c r="BU144" s="7">
        <v>32968</v>
      </c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>
        <v>31730</v>
      </c>
      <c r="CT144" s="7">
        <v>31393</v>
      </c>
      <c r="CU144" s="7">
        <v>31384</v>
      </c>
      <c r="CV144" s="7">
        <v>31400</v>
      </c>
      <c r="CW144" s="7">
        <v>31435</v>
      </c>
      <c r="CX144" s="7">
        <v>31490</v>
      </c>
      <c r="CY144" s="7">
        <v>31538</v>
      </c>
      <c r="CZ144" s="7">
        <v>31578</v>
      </c>
      <c r="DA144" s="7">
        <v>31610</v>
      </c>
      <c r="DB144" s="7">
        <v>31635</v>
      </c>
      <c r="DC144" s="7">
        <v>31654</v>
      </c>
      <c r="DD144" s="7">
        <v>31666</v>
      </c>
      <c r="DE144" s="7">
        <v>31672</v>
      </c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>
        <v>31730</v>
      </c>
      <c r="ED144" s="7">
        <v>31782</v>
      </c>
      <c r="EE144" s="7">
        <v>31944</v>
      </c>
      <c r="EF144" s="7">
        <v>32111</v>
      </c>
      <c r="EG144" s="7">
        <v>32310</v>
      </c>
      <c r="EH144" s="7">
        <v>32541</v>
      </c>
      <c r="EI144" s="7">
        <v>32775</v>
      </c>
      <c r="EJ144" s="7">
        <v>33012</v>
      </c>
      <c r="EK144" s="7">
        <v>33250</v>
      </c>
      <c r="EL144" s="7">
        <v>33489</v>
      </c>
      <c r="EM144" s="7">
        <v>33729</v>
      </c>
      <c r="EN144" s="7">
        <v>33972</v>
      </c>
      <c r="EO144" s="7">
        <v>34216</v>
      </c>
    </row>
    <row r="145" spans="1:145" x14ac:dyDescent="0.3">
      <c r="A145" s="6" t="s">
        <v>123</v>
      </c>
      <c r="B145" s="7">
        <v>26545</v>
      </c>
      <c r="C145" s="7">
        <v>26835</v>
      </c>
      <c r="D145" s="7">
        <v>26952</v>
      </c>
      <c r="E145" s="7">
        <v>27120</v>
      </c>
      <c r="F145" s="7">
        <v>27245</v>
      </c>
      <c r="G145" s="7">
        <v>27439</v>
      </c>
      <c r="H145" s="7">
        <v>27593</v>
      </c>
      <c r="I145" s="7">
        <v>27909</v>
      </c>
      <c r="J145" s="7">
        <v>27976</v>
      </c>
      <c r="K145" s="7">
        <v>28211</v>
      </c>
      <c r="L145" s="7">
        <v>28344</v>
      </c>
      <c r="M145" s="7">
        <v>28662</v>
      </c>
      <c r="N145" s="7">
        <v>29045</v>
      </c>
      <c r="O145" s="7">
        <v>29353</v>
      </c>
      <c r="P145" s="7">
        <v>29520</v>
      </c>
      <c r="Q145" s="7">
        <v>29847</v>
      </c>
      <c r="R145" s="7">
        <v>30120</v>
      </c>
      <c r="S145" s="7">
        <v>30598</v>
      </c>
      <c r="T145" s="7">
        <v>30930</v>
      </c>
      <c r="U145" s="7">
        <v>31144</v>
      </c>
      <c r="V145" s="7">
        <v>31369</v>
      </c>
      <c r="W145" s="7">
        <v>31509</v>
      </c>
      <c r="X145" s="7">
        <v>31999</v>
      </c>
      <c r="Y145" s="7">
        <v>32382</v>
      </c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>
        <v>32382</v>
      </c>
      <c r="BJ145" s="7">
        <v>32781</v>
      </c>
      <c r="BK145" s="7">
        <v>33037</v>
      </c>
      <c r="BL145" s="7">
        <v>33266</v>
      </c>
      <c r="BM145" s="7">
        <v>33472</v>
      </c>
      <c r="BN145" s="7">
        <v>33656</v>
      </c>
      <c r="BO145" s="7">
        <v>33843</v>
      </c>
      <c r="BP145" s="7">
        <v>34030</v>
      </c>
      <c r="BQ145" s="7">
        <v>34214</v>
      </c>
      <c r="BR145" s="7">
        <v>34396</v>
      </c>
      <c r="BS145" s="7">
        <v>34573</v>
      </c>
      <c r="BT145" s="7">
        <v>34747</v>
      </c>
      <c r="BU145" s="7">
        <v>34915</v>
      </c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>
        <v>32382</v>
      </c>
      <c r="CT145" s="7">
        <v>32546</v>
      </c>
      <c r="CU145" s="7">
        <v>32721</v>
      </c>
      <c r="CV145" s="7">
        <v>32863</v>
      </c>
      <c r="CW145" s="7">
        <v>32974</v>
      </c>
      <c r="CX145" s="7">
        <v>33057</v>
      </c>
      <c r="CY145" s="7">
        <v>33136</v>
      </c>
      <c r="CZ145" s="7">
        <v>33209</v>
      </c>
      <c r="DA145" s="7">
        <v>33274</v>
      </c>
      <c r="DB145" s="7">
        <v>33329</v>
      </c>
      <c r="DC145" s="7">
        <v>33375</v>
      </c>
      <c r="DD145" s="7">
        <v>33412</v>
      </c>
      <c r="DE145" s="7">
        <v>33438</v>
      </c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>
        <v>32382</v>
      </c>
      <c r="ED145" s="7">
        <v>33049</v>
      </c>
      <c r="EE145" s="7">
        <v>33434</v>
      </c>
      <c r="EF145" s="7">
        <v>33753</v>
      </c>
      <c r="EG145" s="7">
        <v>34051</v>
      </c>
      <c r="EH145" s="7">
        <v>34331</v>
      </c>
      <c r="EI145" s="7">
        <v>34619</v>
      </c>
      <c r="EJ145" s="7">
        <v>34910</v>
      </c>
      <c r="EK145" s="7">
        <v>35204</v>
      </c>
      <c r="EL145" s="7">
        <v>35497</v>
      </c>
      <c r="EM145" s="7">
        <v>35790</v>
      </c>
      <c r="EN145" s="7">
        <v>36082</v>
      </c>
      <c r="EO145" s="7">
        <v>36371</v>
      </c>
    </row>
    <row r="146" spans="1:145" x14ac:dyDescent="0.3">
      <c r="A146" s="6" t="s">
        <v>124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  <c r="G146" s="7">
        <v>0</v>
      </c>
      <c r="H146" s="7">
        <v>0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>
        <v>0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2766</v>
      </c>
      <c r="W146" s="7">
        <v>2701</v>
      </c>
      <c r="X146" s="7">
        <v>2708</v>
      </c>
      <c r="Y146" s="7">
        <v>2682</v>
      </c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>
        <v>2682</v>
      </c>
      <c r="BJ146" s="7">
        <v>2785</v>
      </c>
      <c r="BK146" s="7">
        <v>2801</v>
      </c>
      <c r="BL146" s="7">
        <v>2812</v>
      </c>
      <c r="BM146" s="7">
        <v>2821</v>
      </c>
      <c r="BN146" s="7">
        <v>2827</v>
      </c>
      <c r="BO146" s="7">
        <v>2833</v>
      </c>
      <c r="BP146" s="7">
        <v>2840</v>
      </c>
      <c r="BQ146" s="7">
        <v>2847</v>
      </c>
      <c r="BR146" s="7">
        <v>2853</v>
      </c>
      <c r="BS146" s="7">
        <v>2860</v>
      </c>
      <c r="BT146" s="7">
        <v>2866</v>
      </c>
      <c r="BU146" s="7">
        <v>2873</v>
      </c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>
        <v>2682</v>
      </c>
      <c r="CT146" s="7">
        <v>2752</v>
      </c>
      <c r="CU146" s="7">
        <v>2759</v>
      </c>
      <c r="CV146" s="7">
        <v>2763</v>
      </c>
      <c r="CW146" s="7">
        <v>2762</v>
      </c>
      <c r="CX146" s="7">
        <v>2759</v>
      </c>
      <c r="CY146" s="7">
        <v>2756</v>
      </c>
      <c r="CZ146" s="7">
        <v>2752</v>
      </c>
      <c r="DA146" s="7">
        <v>2748</v>
      </c>
      <c r="DB146" s="7">
        <v>2744</v>
      </c>
      <c r="DC146" s="7">
        <v>2738</v>
      </c>
      <c r="DD146" s="7">
        <v>2733</v>
      </c>
      <c r="DE146" s="7">
        <v>2727</v>
      </c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>
        <v>2682</v>
      </c>
      <c r="ED146" s="7">
        <v>2828</v>
      </c>
      <c r="EE146" s="7">
        <v>2860</v>
      </c>
      <c r="EF146" s="7">
        <v>2880</v>
      </c>
      <c r="EG146" s="7">
        <v>2898</v>
      </c>
      <c r="EH146" s="7">
        <v>2912</v>
      </c>
      <c r="EI146" s="7">
        <v>2927</v>
      </c>
      <c r="EJ146" s="7">
        <v>2943</v>
      </c>
      <c r="EK146" s="7">
        <v>2960</v>
      </c>
      <c r="EL146" s="7">
        <v>2977</v>
      </c>
      <c r="EM146" s="7">
        <v>2994</v>
      </c>
      <c r="EN146" s="7">
        <v>3012</v>
      </c>
      <c r="EO146" s="7">
        <v>3029</v>
      </c>
    </row>
    <row r="147" spans="1:145" x14ac:dyDescent="0.3">
      <c r="A147" s="6" t="s">
        <v>125</v>
      </c>
      <c r="B147" s="7">
        <v>10319</v>
      </c>
      <c r="C147" s="7">
        <v>10276</v>
      </c>
      <c r="D147" s="7">
        <v>10111</v>
      </c>
      <c r="E147" s="7">
        <v>10173</v>
      </c>
      <c r="F147" s="7">
        <v>10250</v>
      </c>
      <c r="G147" s="7">
        <v>10341</v>
      </c>
      <c r="H147" s="7">
        <v>10431</v>
      </c>
      <c r="I147" s="7">
        <v>10483</v>
      </c>
      <c r="J147" s="7">
        <v>10508</v>
      </c>
      <c r="K147" s="7">
        <v>10537</v>
      </c>
      <c r="L147" s="7">
        <v>10750</v>
      </c>
      <c r="M147" s="7">
        <v>10910</v>
      </c>
      <c r="N147" s="7">
        <v>10944</v>
      </c>
      <c r="O147" s="7">
        <v>11108</v>
      </c>
      <c r="P147" s="7">
        <v>11338</v>
      </c>
      <c r="Q147" s="7">
        <v>11466</v>
      </c>
      <c r="R147" s="7">
        <v>11490</v>
      </c>
      <c r="S147" s="7">
        <v>11554</v>
      </c>
      <c r="T147" s="7">
        <v>11560</v>
      </c>
      <c r="U147" s="7">
        <v>11524</v>
      </c>
      <c r="V147" s="7">
        <v>11448</v>
      </c>
      <c r="W147" s="7">
        <v>11331</v>
      </c>
      <c r="X147" s="7">
        <v>11274</v>
      </c>
      <c r="Y147" s="7">
        <v>11310</v>
      </c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>
        <v>11310</v>
      </c>
      <c r="BJ147" s="7">
        <v>11320</v>
      </c>
      <c r="BK147" s="7">
        <v>11306</v>
      </c>
      <c r="BL147" s="7">
        <v>11300</v>
      </c>
      <c r="BM147" s="7">
        <v>11300</v>
      </c>
      <c r="BN147" s="7">
        <v>11305</v>
      </c>
      <c r="BO147" s="7">
        <v>11311</v>
      </c>
      <c r="BP147" s="7">
        <v>11317</v>
      </c>
      <c r="BQ147" s="7">
        <v>11322</v>
      </c>
      <c r="BR147" s="7">
        <v>11327</v>
      </c>
      <c r="BS147" s="7">
        <v>11331</v>
      </c>
      <c r="BT147" s="7">
        <v>11335</v>
      </c>
      <c r="BU147" s="7">
        <v>11339</v>
      </c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>
        <v>11310</v>
      </c>
      <c r="CT147" s="7">
        <v>11207</v>
      </c>
      <c r="CU147" s="7">
        <v>11159</v>
      </c>
      <c r="CV147" s="7">
        <v>11116</v>
      </c>
      <c r="CW147" s="7">
        <v>11077</v>
      </c>
      <c r="CX147" s="7">
        <v>11040</v>
      </c>
      <c r="CY147" s="7">
        <v>11002</v>
      </c>
      <c r="CZ147" s="7">
        <v>10963</v>
      </c>
      <c r="DA147" s="7">
        <v>10922</v>
      </c>
      <c r="DB147" s="7">
        <v>10880</v>
      </c>
      <c r="DC147" s="7">
        <v>10836</v>
      </c>
      <c r="DD147" s="7">
        <v>10791</v>
      </c>
      <c r="DE147" s="7">
        <v>10745</v>
      </c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>
        <v>11310</v>
      </c>
      <c r="ED147" s="7">
        <v>11458</v>
      </c>
      <c r="EE147" s="7">
        <v>11506</v>
      </c>
      <c r="EF147" s="7">
        <v>11536</v>
      </c>
      <c r="EG147" s="7">
        <v>11574</v>
      </c>
      <c r="EH147" s="7">
        <v>11619</v>
      </c>
      <c r="EI147" s="7">
        <v>11666</v>
      </c>
      <c r="EJ147" s="7">
        <v>11714</v>
      </c>
      <c r="EK147" s="7">
        <v>11763</v>
      </c>
      <c r="EL147" s="7">
        <v>11811</v>
      </c>
      <c r="EM147" s="7">
        <v>11860</v>
      </c>
      <c r="EN147" s="7">
        <v>11909</v>
      </c>
      <c r="EO147" s="7">
        <v>11958</v>
      </c>
    </row>
    <row r="148" spans="1:145" x14ac:dyDescent="0.3">
      <c r="A148" s="6" t="s">
        <v>126</v>
      </c>
      <c r="B148" s="7">
        <v>4748</v>
      </c>
      <c r="C148" s="7">
        <v>4763</v>
      </c>
      <c r="D148" s="7">
        <v>4780</v>
      </c>
      <c r="E148" s="7">
        <v>4730</v>
      </c>
      <c r="F148" s="7">
        <v>4670</v>
      </c>
      <c r="G148" s="7">
        <v>4658</v>
      </c>
      <c r="H148" s="7">
        <v>4637</v>
      </c>
      <c r="I148" s="7">
        <v>4675</v>
      </c>
      <c r="J148" s="7">
        <v>4741</v>
      </c>
      <c r="K148" s="7">
        <v>4817</v>
      </c>
      <c r="L148" s="7">
        <v>4859</v>
      </c>
      <c r="M148" s="7">
        <v>4932</v>
      </c>
      <c r="N148" s="7">
        <v>5000</v>
      </c>
      <c r="O148" s="7">
        <v>5057</v>
      </c>
      <c r="P148" s="7">
        <v>5021</v>
      </c>
      <c r="Q148" s="7">
        <v>5065</v>
      </c>
      <c r="R148" s="7">
        <v>5189</v>
      </c>
      <c r="S148" s="7">
        <v>5185</v>
      </c>
      <c r="T148" s="7">
        <v>5150</v>
      </c>
      <c r="U148" s="7">
        <v>5155</v>
      </c>
      <c r="V148" s="7">
        <v>5175</v>
      </c>
      <c r="W148" s="7">
        <v>5140</v>
      </c>
      <c r="X148" s="7">
        <v>5126</v>
      </c>
      <c r="Y148" s="7">
        <v>5159</v>
      </c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>
        <v>5159</v>
      </c>
      <c r="BJ148" s="7">
        <v>5147</v>
      </c>
      <c r="BK148" s="7">
        <v>5148</v>
      </c>
      <c r="BL148" s="7">
        <v>5151</v>
      </c>
      <c r="BM148" s="7">
        <v>5156</v>
      </c>
      <c r="BN148" s="7">
        <v>5163</v>
      </c>
      <c r="BO148" s="7">
        <v>5171</v>
      </c>
      <c r="BP148" s="7">
        <v>5177</v>
      </c>
      <c r="BQ148" s="7">
        <v>5184</v>
      </c>
      <c r="BR148" s="7">
        <v>5190</v>
      </c>
      <c r="BS148" s="7">
        <v>5196</v>
      </c>
      <c r="BT148" s="7">
        <v>5202</v>
      </c>
      <c r="BU148" s="7">
        <v>5207</v>
      </c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>
        <v>5159</v>
      </c>
      <c r="CT148" s="7">
        <v>5107</v>
      </c>
      <c r="CU148" s="7">
        <v>5094</v>
      </c>
      <c r="CV148" s="7">
        <v>5083</v>
      </c>
      <c r="CW148" s="7">
        <v>5072</v>
      </c>
      <c r="CX148" s="7">
        <v>5063</v>
      </c>
      <c r="CY148" s="7">
        <v>5051</v>
      </c>
      <c r="CZ148" s="7">
        <v>5039</v>
      </c>
      <c r="DA148" s="7">
        <v>5026</v>
      </c>
      <c r="DB148" s="7">
        <v>5012</v>
      </c>
      <c r="DC148" s="7">
        <v>4996</v>
      </c>
      <c r="DD148" s="7">
        <v>4980</v>
      </c>
      <c r="DE148" s="7">
        <v>4962</v>
      </c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>
        <v>5159</v>
      </c>
      <c r="ED148" s="7">
        <v>5193</v>
      </c>
      <c r="EE148" s="7">
        <v>5216</v>
      </c>
      <c r="EF148" s="7">
        <v>5233</v>
      </c>
      <c r="EG148" s="7">
        <v>5254</v>
      </c>
      <c r="EH148" s="7">
        <v>5278</v>
      </c>
      <c r="EI148" s="7">
        <v>5302</v>
      </c>
      <c r="EJ148" s="7">
        <v>5327</v>
      </c>
      <c r="EK148" s="7">
        <v>5352</v>
      </c>
      <c r="EL148" s="7">
        <v>5377</v>
      </c>
      <c r="EM148" s="7">
        <v>5403</v>
      </c>
      <c r="EN148" s="7">
        <v>5428</v>
      </c>
      <c r="EO148" s="7">
        <v>5453</v>
      </c>
    </row>
    <row r="149" spans="1:145" x14ac:dyDescent="0.3">
      <c r="A149" s="6" t="s">
        <v>127</v>
      </c>
      <c r="B149" s="7">
        <v>23627</v>
      </c>
      <c r="C149" s="7">
        <v>23624</v>
      </c>
      <c r="D149" s="7">
        <v>23646</v>
      </c>
      <c r="E149" s="7">
        <v>23694</v>
      </c>
      <c r="F149" s="7">
        <v>23692</v>
      </c>
      <c r="G149" s="7">
        <v>23643</v>
      </c>
      <c r="H149" s="7">
        <v>23765</v>
      </c>
      <c r="I149" s="7">
        <v>23784</v>
      </c>
      <c r="J149" s="7">
        <v>23617</v>
      </c>
      <c r="K149" s="7">
        <v>23629</v>
      </c>
      <c r="L149" s="7">
        <v>23739</v>
      </c>
      <c r="M149" s="7">
        <v>23899</v>
      </c>
      <c r="N149" s="7">
        <v>24095</v>
      </c>
      <c r="O149" s="7">
        <v>24291</v>
      </c>
      <c r="P149" s="7">
        <v>24441</v>
      </c>
      <c r="Q149" s="7">
        <v>24676</v>
      </c>
      <c r="R149" s="7">
        <v>24695</v>
      </c>
      <c r="S149" s="7">
        <v>24845</v>
      </c>
      <c r="T149" s="7">
        <v>24820</v>
      </c>
      <c r="U149" s="7">
        <v>24827</v>
      </c>
      <c r="V149" s="7">
        <v>24703</v>
      </c>
      <c r="W149" s="7">
        <v>24738</v>
      </c>
      <c r="X149" s="7">
        <v>24804</v>
      </c>
      <c r="Y149" s="7">
        <v>24903</v>
      </c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>
        <v>24903</v>
      </c>
      <c r="BJ149" s="7">
        <v>24785</v>
      </c>
      <c r="BK149" s="7">
        <v>24725</v>
      </c>
      <c r="BL149" s="7">
        <v>24678</v>
      </c>
      <c r="BM149" s="7">
        <v>24644</v>
      </c>
      <c r="BN149" s="7">
        <v>24621</v>
      </c>
      <c r="BO149" s="7">
        <v>24601</v>
      </c>
      <c r="BP149" s="7">
        <v>24581</v>
      </c>
      <c r="BQ149" s="7">
        <v>24563</v>
      </c>
      <c r="BR149" s="7">
        <v>24544</v>
      </c>
      <c r="BS149" s="7">
        <v>24525</v>
      </c>
      <c r="BT149" s="7">
        <v>24507</v>
      </c>
      <c r="BU149" s="7">
        <v>24489</v>
      </c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>
        <v>24903</v>
      </c>
      <c r="CT149" s="7">
        <v>24594</v>
      </c>
      <c r="CU149" s="7">
        <v>24471</v>
      </c>
      <c r="CV149" s="7">
        <v>24357</v>
      </c>
      <c r="CW149" s="7">
        <v>24251</v>
      </c>
      <c r="CX149" s="7">
        <v>24152</v>
      </c>
      <c r="CY149" s="7">
        <v>24050</v>
      </c>
      <c r="CZ149" s="7">
        <v>23945</v>
      </c>
      <c r="DA149" s="7">
        <v>23838</v>
      </c>
      <c r="DB149" s="7">
        <v>23727</v>
      </c>
      <c r="DC149" s="7">
        <v>23614</v>
      </c>
      <c r="DD149" s="7">
        <v>23498</v>
      </c>
      <c r="DE149" s="7">
        <v>23380</v>
      </c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>
        <v>24903</v>
      </c>
      <c r="ED149" s="7">
        <v>25004</v>
      </c>
      <c r="EE149" s="7">
        <v>25048</v>
      </c>
      <c r="EF149" s="7">
        <v>25070</v>
      </c>
      <c r="EG149" s="7">
        <v>25107</v>
      </c>
      <c r="EH149" s="7">
        <v>25158</v>
      </c>
      <c r="EI149" s="7">
        <v>25213</v>
      </c>
      <c r="EJ149" s="7">
        <v>25272</v>
      </c>
      <c r="EK149" s="7">
        <v>25333</v>
      </c>
      <c r="EL149" s="7">
        <v>25396</v>
      </c>
      <c r="EM149" s="7">
        <v>25461</v>
      </c>
      <c r="EN149" s="7">
        <v>25529</v>
      </c>
      <c r="EO149" s="7">
        <v>25598</v>
      </c>
    </row>
    <row r="150" spans="1:145" x14ac:dyDescent="0.3">
      <c r="A150" s="6" t="s">
        <v>128</v>
      </c>
      <c r="B150" s="7">
        <v>1200</v>
      </c>
      <c r="C150" s="7">
        <v>1204</v>
      </c>
      <c r="D150" s="7">
        <v>1184</v>
      </c>
      <c r="E150" s="7">
        <v>1107</v>
      </c>
      <c r="F150" s="7">
        <v>1095</v>
      </c>
      <c r="G150" s="7">
        <v>1049</v>
      </c>
      <c r="H150" s="7">
        <v>1033</v>
      </c>
      <c r="I150" s="7">
        <v>1005</v>
      </c>
      <c r="J150" s="7">
        <v>998</v>
      </c>
      <c r="K150" s="7">
        <v>970</v>
      </c>
      <c r="L150" s="7">
        <v>934</v>
      </c>
      <c r="M150" s="7">
        <v>972</v>
      </c>
      <c r="N150" s="7">
        <v>995</v>
      </c>
      <c r="O150" s="7">
        <v>1023</v>
      </c>
      <c r="P150" s="7">
        <v>1037</v>
      </c>
      <c r="Q150" s="7">
        <v>1041</v>
      </c>
      <c r="R150" s="7">
        <v>1054</v>
      </c>
      <c r="S150" s="7">
        <v>1037</v>
      </c>
      <c r="T150" s="7">
        <v>1022</v>
      </c>
      <c r="U150" s="7">
        <v>1045</v>
      </c>
      <c r="V150" s="7">
        <v>1005</v>
      </c>
      <c r="W150" s="7">
        <v>983</v>
      </c>
      <c r="X150" s="7">
        <v>964</v>
      </c>
      <c r="Y150" s="7">
        <v>970</v>
      </c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>
        <v>970</v>
      </c>
      <c r="BJ150" s="7">
        <v>980</v>
      </c>
      <c r="BK150" s="7">
        <v>988</v>
      </c>
      <c r="BL150" s="7">
        <v>998</v>
      </c>
      <c r="BM150" s="7">
        <v>1010</v>
      </c>
      <c r="BN150" s="7">
        <v>1024</v>
      </c>
      <c r="BO150" s="7">
        <v>1038</v>
      </c>
      <c r="BP150" s="7">
        <v>1050</v>
      </c>
      <c r="BQ150" s="7">
        <v>1062</v>
      </c>
      <c r="BR150" s="7">
        <v>1073</v>
      </c>
      <c r="BS150" s="7">
        <v>1083</v>
      </c>
      <c r="BT150" s="7">
        <v>1093</v>
      </c>
      <c r="BU150" s="7">
        <v>1103</v>
      </c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>
        <v>970</v>
      </c>
      <c r="CT150" s="7">
        <v>972</v>
      </c>
      <c r="CU150" s="7">
        <v>977</v>
      </c>
      <c r="CV150" s="7">
        <v>983</v>
      </c>
      <c r="CW150" s="7">
        <v>991</v>
      </c>
      <c r="CX150" s="7">
        <v>1000</v>
      </c>
      <c r="CY150" s="7">
        <v>1009</v>
      </c>
      <c r="CZ150" s="7">
        <v>1016</v>
      </c>
      <c r="DA150" s="7">
        <v>1022</v>
      </c>
      <c r="DB150" s="7">
        <v>1028</v>
      </c>
      <c r="DC150" s="7">
        <v>1033</v>
      </c>
      <c r="DD150" s="7">
        <v>1037</v>
      </c>
      <c r="DE150" s="7">
        <v>1041</v>
      </c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>
        <v>970</v>
      </c>
      <c r="ED150" s="7">
        <v>989</v>
      </c>
      <c r="EE150" s="7">
        <v>1003</v>
      </c>
      <c r="EF150" s="7">
        <v>1017</v>
      </c>
      <c r="EG150" s="7">
        <v>1033</v>
      </c>
      <c r="EH150" s="7">
        <v>1052</v>
      </c>
      <c r="EI150" s="7">
        <v>1070</v>
      </c>
      <c r="EJ150" s="7">
        <v>1088</v>
      </c>
      <c r="EK150" s="7">
        <v>1105</v>
      </c>
      <c r="EL150" s="7">
        <v>1121</v>
      </c>
      <c r="EM150" s="7">
        <v>1137</v>
      </c>
      <c r="EN150" s="7">
        <v>1153</v>
      </c>
      <c r="EO150" s="7">
        <v>1168</v>
      </c>
    </row>
    <row r="151" spans="1:145" x14ac:dyDescent="0.3">
      <c r="A151" s="6" t="s">
        <v>129</v>
      </c>
      <c r="B151" s="7">
        <v>1634</v>
      </c>
      <c r="C151" s="7">
        <v>1632</v>
      </c>
      <c r="D151" s="7">
        <v>1603</v>
      </c>
      <c r="E151" s="7">
        <v>1569</v>
      </c>
      <c r="F151" s="7">
        <v>1562</v>
      </c>
      <c r="G151" s="7">
        <v>1530</v>
      </c>
      <c r="H151" s="7">
        <v>1503</v>
      </c>
      <c r="I151" s="7">
        <v>1482</v>
      </c>
      <c r="J151" s="7">
        <v>1463</v>
      </c>
      <c r="K151" s="7">
        <v>1438</v>
      </c>
      <c r="L151" s="7">
        <v>1444</v>
      </c>
      <c r="M151" s="7">
        <v>1463</v>
      </c>
      <c r="N151" s="7">
        <v>1456</v>
      </c>
      <c r="O151" s="7">
        <v>1471</v>
      </c>
      <c r="P151" s="7">
        <v>1500</v>
      </c>
      <c r="Q151" s="7">
        <v>1533</v>
      </c>
      <c r="R151" s="7">
        <v>1465</v>
      </c>
      <c r="S151" s="7">
        <v>1414</v>
      </c>
      <c r="T151" s="7">
        <v>1411</v>
      </c>
      <c r="U151" s="7">
        <v>1359</v>
      </c>
      <c r="V151" s="7">
        <v>1297</v>
      </c>
      <c r="W151" s="7">
        <v>1267</v>
      </c>
      <c r="X151" s="7">
        <v>1273</v>
      </c>
      <c r="Y151" s="7">
        <v>1278</v>
      </c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>
        <v>1278</v>
      </c>
      <c r="BJ151" s="7">
        <v>1269</v>
      </c>
      <c r="BK151" s="7">
        <v>1263</v>
      </c>
      <c r="BL151" s="7">
        <v>1257</v>
      </c>
      <c r="BM151" s="7">
        <v>1251</v>
      </c>
      <c r="BN151" s="7">
        <v>1244</v>
      </c>
      <c r="BO151" s="7">
        <v>1238</v>
      </c>
      <c r="BP151" s="7">
        <v>1231</v>
      </c>
      <c r="BQ151" s="7">
        <v>1225</v>
      </c>
      <c r="BR151" s="7">
        <v>1219</v>
      </c>
      <c r="BS151" s="7">
        <v>1213</v>
      </c>
      <c r="BT151" s="7">
        <v>1208</v>
      </c>
      <c r="BU151" s="7">
        <v>1202</v>
      </c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>
        <v>1278</v>
      </c>
      <c r="CT151" s="7">
        <v>1258</v>
      </c>
      <c r="CU151" s="7">
        <v>1249</v>
      </c>
      <c r="CV151" s="7">
        <v>1238</v>
      </c>
      <c r="CW151" s="7">
        <v>1227</v>
      </c>
      <c r="CX151" s="7">
        <v>1215</v>
      </c>
      <c r="CY151" s="7">
        <v>1203</v>
      </c>
      <c r="CZ151" s="7">
        <v>1191</v>
      </c>
      <c r="DA151" s="7">
        <v>1179</v>
      </c>
      <c r="DB151" s="7">
        <v>1167</v>
      </c>
      <c r="DC151" s="7">
        <v>1155</v>
      </c>
      <c r="DD151" s="7">
        <v>1144</v>
      </c>
      <c r="DE151" s="7">
        <v>1133</v>
      </c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>
        <v>1278</v>
      </c>
      <c r="ED151" s="7">
        <v>1281</v>
      </c>
      <c r="EE151" s="7">
        <v>1282</v>
      </c>
      <c r="EF151" s="7">
        <v>1281</v>
      </c>
      <c r="EG151" s="7">
        <v>1279</v>
      </c>
      <c r="EH151" s="7">
        <v>1278</v>
      </c>
      <c r="EI151" s="7">
        <v>1277</v>
      </c>
      <c r="EJ151" s="7">
        <v>1277</v>
      </c>
      <c r="EK151" s="7">
        <v>1276</v>
      </c>
      <c r="EL151" s="7">
        <v>1276</v>
      </c>
      <c r="EM151" s="7">
        <v>1276</v>
      </c>
      <c r="EN151" s="7">
        <v>1277</v>
      </c>
      <c r="EO151" s="7">
        <v>1277</v>
      </c>
    </row>
    <row r="152" spans="1:145" x14ac:dyDescent="0.3">
      <c r="A152" s="6" t="s">
        <v>130</v>
      </c>
      <c r="B152" s="7">
        <v>30362</v>
      </c>
      <c r="C152" s="7">
        <v>30609</v>
      </c>
      <c r="D152" s="7">
        <v>30742</v>
      </c>
      <c r="E152" s="7">
        <v>31013</v>
      </c>
      <c r="F152" s="7">
        <v>31361</v>
      </c>
      <c r="G152" s="7">
        <v>31530</v>
      </c>
      <c r="H152" s="7">
        <v>31738</v>
      </c>
      <c r="I152" s="7">
        <v>32303</v>
      </c>
      <c r="J152" s="7">
        <v>32956</v>
      </c>
      <c r="K152" s="7">
        <v>33665</v>
      </c>
      <c r="L152" s="7">
        <v>34049</v>
      </c>
      <c r="M152" s="7">
        <v>34619</v>
      </c>
      <c r="N152" s="7">
        <v>35099</v>
      </c>
      <c r="O152" s="7">
        <v>35753</v>
      </c>
      <c r="P152" s="7">
        <v>36099</v>
      </c>
      <c r="Q152" s="7">
        <v>36538</v>
      </c>
      <c r="R152" s="7">
        <v>36951</v>
      </c>
      <c r="S152" s="7">
        <v>37166</v>
      </c>
      <c r="T152" s="7">
        <v>37167</v>
      </c>
      <c r="U152" s="7">
        <v>37250</v>
      </c>
      <c r="V152" s="7">
        <v>37357</v>
      </c>
      <c r="W152" s="7">
        <v>37323</v>
      </c>
      <c r="X152" s="7">
        <v>37444</v>
      </c>
      <c r="Y152" s="7">
        <v>37855</v>
      </c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>
        <v>37855</v>
      </c>
      <c r="BJ152" s="7">
        <v>37996</v>
      </c>
      <c r="BK152" s="7">
        <v>38114</v>
      </c>
      <c r="BL152" s="7">
        <v>38229</v>
      </c>
      <c r="BM152" s="7">
        <v>38342</v>
      </c>
      <c r="BN152" s="7">
        <v>38451</v>
      </c>
      <c r="BO152" s="7">
        <v>38565</v>
      </c>
      <c r="BP152" s="7">
        <v>38679</v>
      </c>
      <c r="BQ152" s="7">
        <v>38791</v>
      </c>
      <c r="BR152" s="7">
        <v>38902</v>
      </c>
      <c r="BS152" s="7">
        <v>39011</v>
      </c>
      <c r="BT152" s="7">
        <v>39119</v>
      </c>
      <c r="BU152" s="7">
        <v>39225</v>
      </c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>
        <v>37855</v>
      </c>
      <c r="CT152" s="7">
        <v>37657</v>
      </c>
      <c r="CU152" s="7">
        <v>37675</v>
      </c>
      <c r="CV152" s="7">
        <v>37685</v>
      </c>
      <c r="CW152" s="7">
        <v>37682</v>
      </c>
      <c r="CX152" s="7">
        <v>37669</v>
      </c>
      <c r="CY152" s="7">
        <v>37653</v>
      </c>
      <c r="CZ152" s="7">
        <v>37631</v>
      </c>
      <c r="DA152" s="7">
        <v>37602</v>
      </c>
      <c r="DB152" s="7">
        <v>37565</v>
      </c>
      <c r="DC152" s="7">
        <v>37522</v>
      </c>
      <c r="DD152" s="7">
        <v>37473</v>
      </c>
      <c r="DE152" s="7">
        <v>37416</v>
      </c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>
        <v>37855</v>
      </c>
      <c r="ED152" s="7">
        <v>38397</v>
      </c>
      <c r="EE152" s="7">
        <v>38695</v>
      </c>
      <c r="EF152" s="7">
        <v>38916</v>
      </c>
      <c r="EG152" s="7">
        <v>39138</v>
      </c>
      <c r="EH152" s="7">
        <v>39362</v>
      </c>
      <c r="EI152" s="7">
        <v>39594</v>
      </c>
      <c r="EJ152" s="7">
        <v>39832</v>
      </c>
      <c r="EK152" s="7">
        <v>40074</v>
      </c>
      <c r="EL152" s="7">
        <v>40316</v>
      </c>
      <c r="EM152" s="7">
        <v>40561</v>
      </c>
      <c r="EN152" s="7">
        <v>40809</v>
      </c>
      <c r="EO152" s="7">
        <v>41058</v>
      </c>
    </row>
    <row r="153" spans="1:145" x14ac:dyDescent="0.3">
      <c r="A153" s="6" t="s">
        <v>131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  <c r="G153" s="7">
        <v>0</v>
      </c>
      <c r="H153" s="7">
        <v>0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v>0</v>
      </c>
      <c r="P153" s="7">
        <v>0</v>
      </c>
      <c r="Q153" s="7">
        <v>0</v>
      </c>
      <c r="R153" s="7">
        <v>0</v>
      </c>
      <c r="S153" s="7">
        <v>0</v>
      </c>
      <c r="T153" s="7">
        <v>0</v>
      </c>
      <c r="U153" s="7">
        <v>0</v>
      </c>
      <c r="V153" s="7">
        <v>5963</v>
      </c>
      <c r="W153" s="7">
        <v>5941</v>
      </c>
      <c r="X153" s="7">
        <v>5884</v>
      </c>
      <c r="Y153" s="7">
        <v>5880</v>
      </c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>
        <v>5880</v>
      </c>
      <c r="BJ153" s="7">
        <v>5795</v>
      </c>
      <c r="BK153" s="7">
        <v>5749</v>
      </c>
      <c r="BL153" s="7">
        <v>5713</v>
      </c>
      <c r="BM153" s="7">
        <v>5684</v>
      </c>
      <c r="BN153" s="7">
        <v>5662</v>
      </c>
      <c r="BO153" s="7">
        <v>5640</v>
      </c>
      <c r="BP153" s="7">
        <v>5618</v>
      </c>
      <c r="BQ153" s="7">
        <v>5597</v>
      </c>
      <c r="BR153" s="7">
        <v>5576</v>
      </c>
      <c r="BS153" s="7">
        <v>5555</v>
      </c>
      <c r="BT153" s="7">
        <v>5534</v>
      </c>
      <c r="BU153" s="7">
        <v>5514</v>
      </c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>
        <v>5880</v>
      </c>
      <c r="CT153" s="7">
        <v>5756</v>
      </c>
      <c r="CU153" s="7">
        <v>5698</v>
      </c>
      <c r="CV153" s="7">
        <v>5647</v>
      </c>
      <c r="CW153" s="7">
        <v>5603</v>
      </c>
      <c r="CX153" s="7">
        <v>5563</v>
      </c>
      <c r="CY153" s="7">
        <v>5523</v>
      </c>
      <c r="CZ153" s="7">
        <v>5483</v>
      </c>
      <c r="DA153" s="7">
        <v>5443</v>
      </c>
      <c r="DB153" s="7">
        <v>5402</v>
      </c>
      <c r="DC153" s="7">
        <v>5361</v>
      </c>
      <c r="DD153" s="7">
        <v>5319</v>
      </c>
      <c r="DE153" s="7">
        <v>5277</v>
      </c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>
        <v>5880</v>
      </c>
      <c r="ED153" s="7">
        <v>5839</v>
      </c>
      <c r="EE153" s="7">
        <v>5815</v>
      </c>
      <c r="EF153" s="7">
        <v>5793</v>
      </c>
      <c r="EG153" s="7">
        <v>5780</v>
      </c>
      <c r="EH153" s="7">
        <v>5773</v>
      </c>
      <c r="EI153" s="7">
        <v>5768</v>
      </c>
      <c r="EJ153" s="7">
        <v>5764</v>
      </c>
      <c r="EK153" s="7">
        <v>5760</v>
      </c>
      <c r="EL153" s="7">
        <v>5757</v>
      </c>
      <c r="EM153" s="7">
        <v>5754</v>
      </c>
      <c r="EN153" s="7">
        <v>5753</v>
      </c>
      <c r="EO153" s="7">
        <v>5751</v>
      </c>
    </row>
    <row r="154" spans="1:145" x14ac:dyDescent="0.3">
      <c r="A154" s="6" t="s">
        <v>132</v>
      </c>
      <c r="B154" s="7">
        <v>4689</v>
      </c>
      <c r="C154" s="7">
        <v>4663</v>
      </c>
      <c r="D154" s="7">
        <v>4580</v>
      </c>
      <c r="E154" s="7">
        <v>4551</v>
      </c>
      <c r="F154" s="7">
        <v>4562</v>
      </c>
      <c r="G154" s="7">
        <v>4566</v>
      </c>
      <c r="H154" s="7">
        <v>4542</v>
      </c>
      <c r="I154" s="7">
        <v>4510</v>
      </c>
      <c r="J154" s="7">
        <v>4478</v>
      </c>
      <c r="K154" s="7">
        <v>4527</v>
      </c>
      <c r="L154" s="7">
        <v>4584</v>
      </c>
      <c r="M154" s="7">
        <v>4600</v>
      </c>
      <c r="N154" s="7">
        <v>4585</v>
      </c>
      <c r="O154" s="7">
        <v>4620</v>
      </c>
      <c r="P154" s="7">
        <v>4553</v>
      </c>
      <c r="Q154" s="7">
        <v>4528</v>
      </c>
      <c r="R154" s="7">
        <v>4486</v>
      </c>
      <c r="S154" s="7">
        <v>4524</v>
      </c>
      <c r="T154" s="7">
        <v>4503</v>
      </c>
      <c r="U154" s="7">
        <v>4501</v>
      </c>
      <c r="V154" s="7">
        <v>4454</v>
      </c>
      <c r="W154" s="7">
        <v>4428</v>
      </c>
      <c r="X154" s="7">
        <v>4420</v>
      </c>
      <c r="Y154" s="7">
        <v>4459</v>
      </c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>
        <v>4459</v>
      </c>
      <c r="BJ154" s="7">
        <v>4411</v>
      </c>
      <c r="BK154" s="7">
        <v>4399</v>
      </c>
      <c r="BL154" s="7">
        <v>4383</v>
      </c>
      <c r="BM154" s="7">
        <v>4366</v>
      </c>
      <c r="BN154" s="7">
        <v>4347</v>
      </c>
      <c r="BO154" s="7">
        <v>4328</v>
      </c>
      <c r="BP154" s="7">
        <v>4311</v>
      </c>
      <c r="BQ154" s="7">
        <v>4295</v>
      </c>
      <c r="BR154" s="7">
        <v>4279</v>
      </c>
      <c r="BS154" s="7">
        <v>4264</v>
      </c>
      <c r="BT154" s="7">
        <v>4249</v>
      </c>
      <c r="BU154" s="7">
        <v>4235</v>
      </c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>
        <v>4459</v>
      </c>
      <c r="CT154" s="7">
        <v>4391</v>
      </c>
      <c r="CU154" s="7">
        <v>4369</v>
      </c>
      <c r="CV154" s="7">
        <v>4344</v>
      </c>
      <c r="CW154" s="7">
        <v>4316</v>
      </c>
      <c r="CX154" s="7">
        <v>4285</v>
      </c>
      <c r="CY154" s="7">
        <v>4254</v>
      </c>
      <c r="CZ154" s="7">
        <v>4224</v>
      </c>
      <c r="DA154" s="7">
        <v>4194</v>
      </c>
      <c r="DB154" s="7">
        <v>4164</v>
      </c>
      <c r="DC154" s="7">
        <v>4134</v>
      </c>
      <c r="DD154" s="7">
        <v>4104</v>
      </c>
      <c r="DE154" s="7">
        <v>4074</v>
      </c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>
        <v>4459</v>
      </c>
      <c r="ED154" s="7">
        <v>4431</v>
      </c>
      <c r="EE154" s="7">
        <v>4430</v>
      </c>
      <c r="EF154" s="7">
        <v>4425</v>
      </c>
      <c r="EG154" s="7">
        <v>4418</v>
      </c>
      <c r="EH154" s="7">
        <v>4410</v>
      </c>
      <c r="EI154" s="7">
        <v>4404</v>
      </c>
      <c r="EJ154" s="7">
        <v>4398</v>
      </c>
      <c r="EK154" s="7">
        <v>4394</v>
      </c>
      <c r="EL154" s="7">
        <v>4391</v>
      </c>
      <c r="EM154" s="7">
        <v>4389</v>
      </c>
      <c r="EN154" s="7">
        <v>4387</v>
      </c>
      <c r="EO154" s="7">
        <v>4386</v>
      </c>
    </row>
    <row r="155" spans="1:145" x14ac:dyDescent="0.3">
      <c r="A155" s="6" t="s">
        <v>133</v>
      </c>
      <c r="B155" s="7">
        <v>1958</v>
      </c>
      <c r="C155" s="7">
        <v>2015</v>
      </c>
      <c r="D155" s="7">
        <v>1921</v>
      </c>
      <c r="E155" s="7">
        <v>1873</v>
      </c>
      <c r="F155" s="7">
        <v>1876</v>
      </c>
      <c r="G155" s="7">
        <v>1909</v>
      </c>
      <c r="H155" s="7">
        <v>1947</v>
      </c>
      <c r="I155" s="7">
        <v>1963</v>
      </c>
      <c r="J155" s="7">
        <v>1968</v>
      </c>
      <c r="K155" s="7">
        <v>1995</v>
      </c>
      <c r="L155" s="7">
        <v>2087</v>
      </c>
      <c r="M155" s="7">
        <v>2140</v>
      </c>
      <c r="N155" s="7">
        <v>2228</v>
      </c>
      <c r="O155" s="7">
        <v>2224</v>
      </c>
      <c r="P155" s="7">
        <v>2295</v>
      </c>
      <c r="Q155" s="7">
        <v>2344</v>
      </c>
      <c r="R155" s="7">
        <v>2422</v>
      </c>
      <c r="S155" s="7">
        <v>2442</v>
      </c>
      <c r="T155" s="7">
        <v>2457</v>
      </c>
      <c r="U155" s="7">
        <v>2481</v>
      </c>
      <c r="V155" s="7">
        <v>2486</v>
      </c>
      <c r="W155" s="7">
        <v>2546</v>
      </c>
      <c r="X155" s="7">
        <v>2611</v>
      </c>
      <c r="Y155" s="7">
        <v>2645</v>
      </c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>
        <v>2645</v>
      </c>
      <c r="BJ155" s="7">
        <v>2795</v>
      </c>
      <c r="BK155" s="7">
        <v>2841</v>
      </c>
      <c r="BL155" s="7">
        <v>2880</v>
      </c>
      <c r="BM155" s="7">
        <v>2912</v>
      </c>
      <c r="BN155" s="7">
        <v>2938</v>
      </c>
      <c r="BO155" s="7">
        <v>2964</v>
      </c>
      <c r="BP155" s="7">
        <v>2989</v>
      </c>
      <c r="BQ155" s="7">
        <v>3013</v>
      </c>
      <c r="BR155" s="7">
        <v>3037</v>
      </c>
      <c r="BS155" s="7">
        <v>3060</v>
      </c>
      <c r="BT155" s="7">
        <v>3082</v>
      </c>
      <c r="BU155" s="7">
        <v>3104</v>
      </c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>
        <v>2645</v>
      </c>
      <c r="CT155" s="7">
        <v>2733</v>
      </c>
      <c r="CU155" s="7">
        <v>2765</v>
      </c>
      <c r="CV155" s="7">
        <v>2791</v>
      </c>
      <c r="CW155" s="7">
        <v>2811</v>
      </c>
      <c r="CX155" s="7">
        <v>2824</v>
      </c>
      <c r="CY155" s="7">
        <v>2837</v>
      </c>
      <c r="CZ155" s="7">
        <v>2848</v>
      </c>
      <c r="DA155" s="7">
        <v>2858</v>
      </c>
      <c r="DB155" s="7">
        <v>2868</v>
      </c>
      <c r="DC155" s="7">
        <v>2876</v>
      </c>
      <c r="DD155" s="7">
        <v>2884</v>
      </c>
      <c r="DE155" s="7">
        <v>2891</v>
      </c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>
        <v>2645</v>
      </c>
      <c r="ED155" s="7">
        <v>2881</v>
      </c>
      <c r="EE155" s="7">
        <v>2957</v>
      </c>
      <c r="EF155" s="7">
        <v>3009</v>
      </c>
      <c r="EG155" s="7">
        <v>3053</v>
      </c>
      <c r="EH155" s="7">
        <v>3091</v>
      </c>
      <c r="EI155" s="7">
        <v>3129</v>
      </c>
      <c r="EJ155" s="7">
        <v>3167</v>
      </c>
      <c r="EK155" s="7">
        <v>3205</v>
      </c>
      <c r="EL155" s="7">
        <v>3242</v>
      </c>
      <c r="EM155" s="7">
        <v>3279</v>
      </c>
      <c r="EN155" s="7">
        <v>3315</v>
      </c>
      <c r="EO155" s="7">
        <v>3352</v>
      </c>
    </row>
    <row r="156" spans="1:145" x14ac:dyDescent="0.3">
      <c r="A156" s="6" t="s">
        <v>134</v>
      </c>
      <c r="B156" s="7">
        <v>8390</v>
      </c>
      <c r="C156" s="7">
        <v>8359</v>
      </c>
      <c r="D156" s="7">
        <v>8374</v>
      </c>
      <c r="E156" s="7">
        <v>8355</v>
      </c>
      <c r="F156" s="7">
        <v>8355</v>
      </c>
      <c r="G156" s="7">
        <v>8386</v>
      </c>
      <c r="H156" s="7">
        <v>8373</v>
      </c>
      <c r="I156" s="7">
        <v>8321</v>
      </c>
      <c r="J156" s="7">
        <v>8353</v>
      </c>
      <c r="K156" s="7">
        <v>8349</v>
      </c>
      <c r="L156" s="7">
        <v>8383</v>
      </c>
      <c r="M156" s="7">
        <v>8533</v>
      </c>
      <c r="N156" s="7">
        <v>8727</v>
      </c>
      <c r="O156" s="7">
        <v>8847</v>
      </c>
      <c r="P156" s="7">
        <v>8847</v>
      </c>
      <c r="Q156" s="7">
        <v>8934</v>
      </c>
      <c r="R156" s="7">
        <v>8972</v>
      </c>
      <c r="S156" s="7">
        <v>8957</v>
      </c>
      <c r="T156" s="7">
        <v>8965</v>
      </c>
      <c r="U156" s="7">
        <v>8927</v>
      </c>
      <c r="V156" s="7">
        <v>8900</v>
      </c>
      <c r="W156" s="7">
        <v>8858</v>
      </c>
      <c r="X156" s="7">
        <v>8765</v>
      </c>
      <c r="Y156" s="7">
        <v>8842</v>
      </c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>
        <v>8842</v>
      </c>
      <c r="BJ156" s="7">
        <v>8643</v>
      </c>
      <c r="BK156" s="7">
        <v>8584</v>
      </c>
      <c r="BL156" s="7">
        <v>8539</v>
      </c>
      <c r="BM156" s="7">
        <v>8509</v>
      </c>
      <c r="BN156" s="7">
        <v>8491</v>
      </c>
      <c r="BO156" s="7">
        <v>8473</v>
      </c>
      <c r="BP156" s="7">
        <v>8456</v>
      </c>
      <c r="BQ156" s="7">
        <v>8440</v>
      </c>
      <c r="BR156" s="7">
        <v>8425</v>
      </c>
      <c r="BS156" s="7">
        <v>8410</v>
      </c>
      <c r="BT156" s="7">
        <v>8397</v>
      </c>
      <c r="BU156" s="7">
        <v>8384</v>
      </c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>
        <v>8842</v>
      </c>
      <c r="CT156" s="7">
        <v>8582</v>
      </c>
      <c r="CU156" s="7">
        <v>8502</v>
      </c>
      <c r="CV156" s="7">
        <v>8435</v>
      </c>
      <c r="CW156" s="7">
        <v>8380</v>
      </c>
      <c r="CX156" s="7">
        <v>8336</v>
      </c>
      <c r="CY156" s="7">
        <v>8290</v>
      </c>
      <c r="CZ156" s="7">
        <v>8243</v>
      </c>
      <c r="DA156" s="7">
        <v>8197</v>
      </c>
      <c r="DB156" s="7">
        <v>8150</v>
      </c>
      <c r="DC156" s="7">
        <v>8102</v>
      </c>
      <c r="DD156" s="7">
        <v>8055</v>
      </c>
      <c r="DE156" s="7">
        <v>8008</v>
      </c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>
        <v>8842</v>
      </c>
      <c r="ED156" s="7">
        <v>8713</v>
      </c>
      <c r="EE156" s="7">
        <v>8687</v>
      </c>
      <c r="EF156" s="7">
        <v>8665</v>
      </c>
      <c r="EG156" s="7">
        <v>8659</v>
      </c>
      <c r="EH156" s="7">
        <v>8667</v>
      </c>
      <c r="EI156" s="7">
        <v>8676</v>
      </c>
      <c r="EJ156" s="7">
        <v>8687</v>
      </c>
      <c r="EK156" s="7">
        <v>8699</v>
      </c>
      <c r="EL156" s="7">
        <v>8713</v>
      </c>
      <c r="EM156" s="7">
        <v>8729</v>
      </c>
      <c r="EN156" s="7">
        <v>8745</v>
      </c>
      <c r="EO156" s="7">
        <v>8764</v>
      </c>
    </row>
    <row r="157" spans="1:145" x14ac:dyDescent="0.3">
      <c r="A157" s="6" t="s">
        <v>135</v>
      </c>
      <c r="B157" s="7">
        <v>1881</v>
      </c>
      <c r="C157" s="7">
        <v>1874</v>
      </c>
      <c r="D157" s="7">
        <v>1835</v>
      </c>
      <c r="E157" s="7">
        <v>1793</v>
      </c>
      <c r="F157" s="7">
        <v>1748</v>
      </c>
      <c r="G157" s="7">
        <v>1739</v>
      </c>
      <c r="H157" s="7">
        <v>1725</v>
      </c>
      <c r="I157" s="7">
        <v>1682</v>
      </c>
      <c r="J157" s="7">
        <v>1683</v>
      </c>
      <c r="K157" s="7">
        <v>1652</v>
      </c>
      <c r="L157" s="7">
        <v>1618</v>
      </c>
      <c r="M157" s="7">
        <v>1649</v>
      </c>
      <c r="N157" s="7">
        <v>1711</v>
      </c>
      <c r="O157" s="7">
        <v>1759</v>
      </c>
      <c r="P157" s="7">
        <v>1733</v>
      </c>
      <c r="Q157" s="7">
        <v>1737</v>
      </c>
      <c r="R157" s="7">
        <v>1743</v>
      </c>
      <c r="S157" s="7">
        <v>1788</v>
      </c>
      <c r="T157" s="7">
        <v>1790</v>
      </c>
      <c r="U157" s="7">
        <v>1780</v>
      </c>
      <c r="V157" s="7">
        <v>1777</v>
      </c>
      <c r="W157" s="7">
        <v>1793</v>
      </c>
      <c r="X157" s="7">
        <v>1825</v>
      </c>
      <c r="Y157" s="7">
        <v>1839</v>
      </c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>
        <v>1839</v>
      </c>
      <c r="BJ157" s="7">
        <v>1878</v>
      </c>
      <c r="BK157" s="7">
        <v>1889</v>
      </c>
      <c r="BL157" s="7">
        <v>1896</v>
      </c>
      <c r="BM157" s="7">
        <v>1902</v>
      </c>
      <c r="BN157" s="7">
        <v>1906</v>
      </c>
      <c r="BO157" s="7">
        <v>1909</v>
      </c>
      <c r="BP157" s="7">
        <v>1913</v>
      </c>
      <c r="BQ157" s="7">
        <v>1916</v>
      </c>
      <c r="BR157" s="7">
        <v>1918</v>
      </c>
      <c r="BS157" s="7">
        <v>1921</v>
      </c>
      <c r="BT157" s="7">
        <v>1923</v>
      </c>
      <c r="BU157" s="7">
        <v>1925</v>
      </c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>
        <v>1839</v>
      </c>
      <c r="CT157" s="7">
        <v>1854</v>
      </c>
      <c r="CU157" s="7">
        <v>1858</v>
      </c>
      <c r="CV157" s="7">
        <v>1860</v>
      </c>
      <c r="CW157" s="7">
        <v>1858</v>
      </c>
      <c r="CX157" s="7">
        <v>1855</v>
      </c>
      <c r="CY157" s="7">
        <v>1851</v>
      </c>
      <c r="CZ157" s="7">
        <v>1846</v>
      </c>
      <c r="DA157" s="7">
        <v>1841</v>
      </c>
      <c r="DB157" s="7">
        <v>1836</v>
      </c>
      <c r="DC157" s="7">
        <v>1830</v>
      </c>
      <c r="DD157" s="7">
        <v>1824</v>
      </c>
      <c r="DE157" s="7">
        <v>1817</v>
      </c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>
        <v>1839</v>
      </c>
      <c r="ED157" s="7">
        <v>1908</v>
      </c>
      <c r="EE157" s="7">
        <v>1932</v>
      </c>
      <c r="EF157" s="7">
        <v>1946</v>
      </c>
      <c r="EG157" s="7">
        <v>1959</v>
      </c>
      <c r="EH157" s="7">
        <v>1970</v>
      </c>
      <c r="EI157" s="7">
        <v>1980</v>
      </c>
      <c r="EJ157" s="7">
        <v>1991</v>
      </c>
      <c r="EK157" s="7">
        <v>2002</v>
      </c>
      <c r="EL157" s="7">
        <v>2012</v>
      </c>
      <c r="EM157" s="7">
        <v>2023</v>
      </c>
      <c r="EN157" s="7">
        <v>2033</v>
      </c>
      <c r="EO157" s="7">
        <v>2044</v>
      </c>
    </row>
    <row r="158" spans="1:145" x14ac:dyDescent="0.3">
      <c r="A158" s="6" t="s">
        <v>136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  <c r="G158" s="7">
        <v>0</v>
      </c>
      <c r="H158" s="7">
        <v>0</v>
      </c>
      <c r="I158" s="7">
        <v>0</v>
      </c>
      <c r="J158" s="7">
        <v>0</v>
      </c>
      <c r="K158" s="7">
        <v>0</v>
      </c>
      <c r="L158" s="7">
        <v>0</v>
      </c>
      <c r="M158" s="7">
        <v>0</v>
      </c>
      <c r="N158" s="7">
        <v>0</v>
      </c>
      <c r="O158" s="7">
        <v>0</v>
      </c>
      <c r="P158" s="7">
        <v>0</v>
      </c>
      <c r="Q158" s="7">
        <v>0</v>
      </c>
      <c r="R158" s="7">
        <v>0</v>
      </c>
      <c r="S158" s="7">
        <v>0</v>
      </c>
      <c r="T158" s="7">
        <v>0</v>
      </c>
      <c r="U158" s="7">
        <v>0</v>
      </c>
      <c r="V158" s="7">
        <v>5050</v>
      </c>
      <c r="W158" s="7">
        <v>5140</v>
      </c>
      <c r="X158" s="7">
        <v>5156</v>
      </c>
      <c r="Y158" s="7">
        <v>5281</v>
      </c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>
        <v>5281</v>
      </c>
      <c r="BJ158" s="7">
        <v>5333</v>
      </c>
      <c r="BK158" s="7">
        <v>5383</v>
      </c>
      <c r="BL158" s="7">
        <v>5429</v>
      </c>
      <c r="BM158" s="7">
        <v>5471</v>
      </c>
      <c r="BN158" s="7">
        <v>5510</v>
      </c>
      <c r="BO158" s="7">
        <v>5548</v>
      </c>
      <c r="BP158" s="7">
        <v>5586</v>
      </c>
      <c r="BQ158" s="7">
        <v>5624</v>
      </c>
      <c r="BR158" s="7">
        <v>5661</v>
      </c>
      <c r="BS158" s="7">
        <v>5698</v>
      </c>
      <c r="BT158" s="7">
        <v>5734</v>
      </c>
      <c r="BU158" s="7">
        <v>5769</v>
      </c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>
        <v>5281</v>
      </c>
      <c r="CT158" s="7">
        <v>5270</v>
      </c>
      <c r="CU158" s="7">
        <v>5303</v>
      </c>
      <c r="CV158" s="7">
        <v>5331</v>
      </c>
      <c r="CW158" s="7">
        <v>5354</v>
      </c>
      <c r="CX158" s="7">
        <v>5372</v>
      </c>
      <c r="CY158" s="7">
        <v>5389</v>
      </c>
      <c r="CZ158" s="7">
        <v>5405</v>
      </c>
      <c r="DA158" s="7">
        <v>5420</v>
      </c>
      <c r="DB158" s="7">
        <v>5433</v>
      </c>
      <c r="DC158" s="7">
        <v>5446</v>
      </c>
      <c r="DD158" s="7">
        <v>5457</v>
      </c>
      <c r="DE158" s="7">
        <v>5466</v>
      </c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>
        <v>5281</v>
      </c>
      <c r="ED158" s="7">
        <v>5412</v>
      </c>
      <c r="EE158" s="7">
        <v>5495</v>
      </c>
      <c r="EF158" s="7">
        <v>5559</v>
      </c>
      <c r="EG158" s="7">
        <v>5620</v>
      </c>
      <c r="EH158" s="7">
        <v>5677</v>
      </c>
      <c r="EI158" s="7">
        <v>5734</v>
      </c>
      <c r="EJ158" s="7">
        <v>5793</v>
      </c>
      <c r="EK158" s="7">
        <v>5852</v>
      </c>
      <c r="EL158" s="7">
        <v>5910</v>
      </c>
      <c r="EM158" s="7">
        <v>5969</v>
      </c>
      <c r="EN158" s="7">
        <v>6027</v>
      </c>
      <c r="EO158" s="7">
        <v>6085</v>
      </c>
    </row>
    <row r="159" spans="1:145" x14ac:dyDescent="0.3">
      <c r="A159" s="6" t="s">
        <v>137</v>
      </c>
      <c r="B159" s="7">
        <v>1687</v>
      </c>
      <c r="C159" s="7">
        <v>1677</v>
      </c>
      <c r="D159" s="7">
        <v>1636</v>
      </c>
      <c r="E159" s="7">
        <v>1616</v>
      </c>
      <c r="F159" s="7">
        <v>1633</v>
      </c>
      <c r="G159" s="7">
        <v>1633</v>
      </c>
      <c r="H159" s="7">
        <v>1619</v>
      </c>
      <c r="I159" s="7">
        <v>1619</v>
      </c>
      <c r="J159" s="7">
        <v>1619</v>
      </c>
      <c r="K159" s="7">
        <v>1613</v>
      </c>
      <c r="L159" s="7">
        <v>1587</v>
      </c>
      <c r="M159" s="7">
        <v>1597</v>
      </c>
      <c r="N159" s="7">
        <v>1602</v>
      </c>
      <c r="O159" s="7">
        <v>1609</v>
      </c>
      <c r="P159" s="7">
        <v>1602</v>
      </c>
      <c r="Q159" s="7">
        <v>1594</v>
      </c>
      <c r="R159" s="7">
        <v>1613</v>
      </c>
      <c r="S159" s="7">
        <v>1593</v>
      </c>
      <c r="T159" s="7">
        <v>1587</v>
      </c>
      <c r="U159" s="7">
        <v>1572</v>
      </c>
      <c r="V159" s="7">
        <v>1573</v>
      </c>
      <c r="W159" s="7">
        <v>1561</v>
      </c>
      <c r="X159" s="7">
        <v>1562</v>
      </c>
      <c r="Y159" s="7">
        <v>1588</v>
      </c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>
        <v>1588</v>
      </c>
      <c r="BJ159" s="7">
        <v>1553</v>
      </c>
      <c r="BK159" s="7">
        <v>1547</v>
      </c>
      <c r="BL159" s="7">
        <v>1541</v>
      </c>
      <c r="BM159" s="7">
        <v>1536</v>
      </c>
      <c r="BN159" s="7">
        <v>1531</v>
      </c>
      <c r="BO159" s="7">
        <v>1527</v>
      </c>
      <c r="BP159" s="7">
        <v>1523</v>
      </c>
      <c r="BQ159" s="7">
        <v>1519</v>
      </c>
      <c r="BR159" s="7">
        <v>1515</v>
      </c>
      <c r="BS159" s="7">
        <v>1511</v>
      </c>
      <c r="BT159" s="7">
        <v>1507</v>
      </c>
      <c r="BU159" s="7">
        <v>1503</v>
      </c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>
        <v>1588</v>
      </c>
      <c r="CT159" s="7">
        <v>1544</v>
      </c>
      <c r="CU159" s="7">
        <v>1534</v>
      </c>
      <c r="CV159" s="7">
        <v>1525</v>
      </c>
      <c r="CW159" s="7">
        <v>1515</v>
      </c>
      <c r="CX159" s="7">
        <v>1506</v>
      </c>
      <c r="CY159" s="7">
        <v>1497</v>
      </c>
      <c r="CZ159" s="7">
        <v>1488</v>
      </c>
      <c r="DA159" s="7">
        <v>1479</v>
      </c>
      <c r="DB159" s="7">
        <v>1470</v>
      </c>
      <c r="DC159" s="7">
        <v>1460</v>
      </c>
      <c r="DD159" s="7">
        <v>1451</v>
      </c>
      <c r="DE159" s="7">
        <v>1441</v>
      </c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>
        <v>1588</v>
      </c>
      <c r="ED159" s="7">
        <v>1564</v>
      </c>
      <c r="EE159" s="7">
        <v>1563</v>
      </c>
      <c r="EF159" s="7">
        <v>1561</v>
      </c>
      <c r="EG159" s="7">
        <v>1560</v>
      </c>
      <c r="EH159" s="7">
        <v>1560</v>
      </c>
      <c r="EI159" s="7">
        <v>1560</v>
      </c>
      <c r="EJ159" s="7">
        <v>1560</v>
      </c>
      <c r="EK159" s="7">
        <v>1561</v>
      </c>
      <c r="EL159" s="7">
        <v>1562</v>
      </c>
      <c r="EM159" s="7">
        <v>1563</v>
      </c>
      <c r="EN159" s="7">
        <v>1564</v>
      </c>
      <c r="EO159" s="7">
        <v>1564</v>
      </c>
    </row>
    <row r="160" spans="1:145" x14ac:dyDescent="0.3">
      <c r="A160" s="6" t="s">
        <v>138</v>
      </c>
      <c r="B160" s="7">
        <v>2756</v>
      </c>
      <c r="C160" s="7">
        <v>2745</v>
      </c>
      <c r="D160" s="7">
        <v>2708</v>
      </c>
      <c r="E160" s="7">
        <v>2708</v>
      </c>
      <c r="F160" s="7">
        <v>2747</v>
      </c>
      <c r="G160" s="7">
        <v>2736</v>
      </c>
      <c r="H160" s="7">
        <v>2723</v>
      </c>
      <c r="I160" s="7">
        <v>2707</v>
      </c>
      <c r="J160" s="7">
        <v>2678</v>
      </c>
      <c r="K160" s="7">
        <v>2701</v>
      </c>
      <c r="L160" s="7">
        <v>2744</v>
      </c>
      <c r="M160" s="7">
        <v>2814</v>
      </c>
      <c r="N160" s="7">
        <v>2807</v>
      </c>
      <c r="O160" s="7">
        <v>2799</v>
      </c>
      <c r="P160" s="7">
        <v>2787</v>
      </c>
      <c r="Q160" s="7">
        <v>2785</v>
      </c>
      <c r="R160" s="7">
        <v>2737</v>
      </c>
      <c r="S160" s="7">
        <v>2708</v>
      </c>
      <c r="T160" s="7">
        <v>2723</v>
      </c>
      <c r="U160" s="7">
        <v>2684</v>
      </c>
      <c r="V160" s="7">
        <v>2574</v>
      </c>
      <c r="W160" s="7">
        <v>2580</v>
      </c>
      <c r="X160" s="7">
        <v>2534</v>
      </c>
      <c r="Y160" s="7">
        <v>2619</v>
      </c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>
        <v>2619</v>
      </c>
      <c r="BJ160" s="7">
        <v>2541</v>
      </c>
      <c r="BK160" s="7">
        <v>2536</v>
      </c>
      <c r="BL160" s="7">
        <v>2533</v>
      </c>
      <c r="BM160" s="7">
        <v>2530</v>
      </c>
      <c r="BN160" s="7">
        <v>2528</v>
      </c>
      <c r="BO160" s="7">
        <v>2525</v>
      </c>
      <c r="BP160" s="7">
        <v>2523</v>
      </c>
      <c r="BQ160" s="7">
        <v>2521</v>
      </c>
      <c r="BR160" s="7">
        <v>2520</v>
      </c>
      <c r="BS160" s="7">
        <v>2518</v>
      </c>
      <c r="BT160" s="7">
        <v>2517</v>
      </c>
      <c r="BU160" s="7">
        <v>2517</v>
      </c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>
        <v>2619</v>
      </c>
      <c r="CT160" s="7">
        <v>2517</v>
      </c>
      <c r="CU160" s="7">
        <v>2506</v>
      </c>
      <c r="CV160" s="7">
        <v>2495</v>
      </c>
      <c r="CW160" s="7">
        <v>2485</v>
      </c>
      <c r="CX160" s="7">
        <v>2474</v>
      </c>
      <c r="CY160" s="7">
        <v>2463</v>
      </c>
      <c r="CZ160" s="7">
        <v>2452</v>
      </c>
      <c r="DA160" s="7">
        <v>2441</v>
      </c>
      <c r="DB160" s="7">
        <v>2429</v>
      </c>
      <c r="DC160" s="7">
        <v>2418</v>
      </c>
      <c r="DD160" s="7">
        <v>2407</v>
      </c>
      <c r="DE160" s="7">
        <v>2396</v>
      </c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>
        <v>2619</v>
      </c>
      <c r="ED160" s="7">
        <v>2569</v>
      </c>
      <c r="EE160" s="7">
        <v>2577</v>
      </c>
      <c r="EF160" s="7">
        <v>2581</v>
      </c>
      <c r="EG160" s="7">
        <v>2586</v>
      </c>
      <c r="EH160" s="7">
        <v>2592</v>
      </c>
      <c r="EI160" s="7">
        <v>2597</v>
      </c>
      <c r="EJ160" s="7">
        <v>2603</v>
      </c>
      <c r="EK160" s="7">
        <v>2610</v>
      </c>
      <c r="EL160" s="7">
        <v>2617</v>
      </c>
      <c r="EM160" s="7">
        <v>2625</v>
      </c>
      <c r="EN160" s="7">
        <v>2633</v>
      </c>
      <c r="EO160" s="7">
        <v>2641</v>
      </c>
    </row>
    <row r="161" spans="1:145" x14ac:dyDescent="0.3">
      <c r="A161" s="6" t="s">
        <v>139</v>
      </c>
      <c r="B161" s="7">
        <v>4642</v>
      </c>
      <c r="C161" s="7">
        <v>4665</v>
      </c>
      <c r="D161" s="7">
        <v>4578</v>
      </c>
      <c r="E161" s="7">
        <v>4582</v>
      </c>
      <c r="F161" s="7">
        <v>4556</v>
      </c>
      <c r="G161" s="7">
        <v>4557</v>
      </c>
      <c r="H161" s="7">
        <v>4500</v>
      </c>
      <c r="I161" s="7">
        <v>4475</v>
      </c>
      <c r="J161" s="7">
        <v>4438</v>
      </c>
      <c r="K161" s="7">
        <v>4430</v>
      </c>
      <c r="L161" s="7">
        <v>4422</v>
      </c>
      <c r="M161" s="7">
        <v>4453</v>
      </c>
      <c r="N161" s="7">
        <v>4457</v>
      </c>
      <c r="O161" s="7">
        <v>4448</v>
      </c>
      <c r="P161" s="7">
        <v>4452</v>
      </c>
      <c r="Q161" s="7">
        <v>4471</v>
      </c>
      <c r="R161" s="7">
        <v>4497</v>
      </c>
      <c r="S161" s="7">
        <v>4535</v>
      </c>
      <c r="T161" s="7">
        <v>4520</v>
      </c>
      <c r="U161" s="7">
        <v>4473</v>
      </c>
      <c r="V161" s="7">
        <v>4441</v>
      </c>
      <c r="W161" s="7">
        <v>4434</v>
      </c>
      <c r="X161" s="7">
        <v>4504</v>
      </c>
      <c r="Y161" s="7">
        <v>4506</v>
      </c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>
        <v>4506</v>
      </c>
      <c r="BJ161" s="7">
        <v>4627</v>
      </c>
      <c r="BK161" s="7">
        <v>4653</v>
      </c>
      <c r="BL161" s="7">
        <v>4673</v>
      </c>
      <c r="BM161" s="7">
        <v>4691</v>
      </c>
      <c r="BN161" s="7">
        <v>4704</v>
      </c>
      <c r="BO161" s="7">
        <v>4718</v>
      </c>
      <c r="BP161" s="7">
        <v>4732</v>
      </c>
      <c r="BQ161" s="7">
        <v>4746</v>
      </c>
      <c r="BR161" s="7">
        <v>4760</v>
      </c>
      <c r="BS161" s="7">
        <v>4774</v>
      </c>
      <c r="BT161" s="7">
        <v>4788</v>
      </c>
      <c r="BU161" s="7">
        <v>4801</v>
      </c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>
        <v>4506</v>
      </c>
      <c r="CT161" s="7">
        <v>4567</v>
      </c>
      <c r="CU161" s="7">
        <v>4577</v>
      </c>
      <c r="CV161" s="7">
        <v>4583</v>
      </c>
      <c r="CW161" s="7">
        <v>4584</v>
      </c>
      <c r="CX161" s="7">
        <v>4581</v>
      </c>
      <c r="CY161" s="7">
        <v>4577</v>
      </c>
      <c r="CZ161" s="7">
        <v>4574</v>
      </c>
      <c r="DA161" s="7">
        <v>4569</v>
      </c>
      <c r="DB161" s="7">
        <v>4564</v>
      </c>
      <c r="DC161" s="7">
        <v>4559</v>
      </c>
      <c r="DD161" s="7">
        <v>4553</v>
      </c>
      <c r="DE161" s="7">
        <v>4546</v>
      </c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>
        <v>4506</v>
      </c>
      <c r="ED161" s="7">
        <v>4706</v>
      </c>
      <c r="EE161" s="7">
        <v>4762</v>
      </c>
      <c r="EF161" s="7">
        <v>4798</v>
      </c>
      <c r="EG161" s="7">
        <v>4831</v>
      </c>
      <c r="EH161" s="7">
        <v>4860</v>
      </c>
      <c r="EI161" s="7">
        <v>4890</v>
      </c>
      <c r="EJ161" s="7">
        <v>4921</v>
      </c>
      <c r="EK161" s="7">
        <v>4952</v>
      </c>
      <c r="EL161" s="7">
        <v>4984</v>
      </c>
      <c r="EM161" s="7">
        <v>5016</v>
      </c>
      <c r="EN161" s="7">
        <v>5048</v>
      </c>
      <c r="EO161" s="7">
        <v>5080</v>
      </c>
    </row>
    <row r="162" spans="1:145" x14ac:dyDescent="0.3">
      <c r="A162" s="6" t="s">
        <v>140</v>
      </c>
      <c r="B162" s="7">
        <v>4977</v>
      </c>
      <c r="C162" s="7">
        <v>5024</v>
      </c>
      <c r="D162" s="7">
        <v>5117</v>
      </c>
      <c r="E162" s="7">
        <v>5100</v>
      </c>
      <c r="F162" s="7">
        <v>5199</v>
      </c>
      <c r="G162" s="7">
        <v>5229</v>
      </c>
      <c r="H162" s="7">
        <v>5307</v>
      </c>
      <c r="I162" s="7">
        <v>5436</v>
      </c>
      <c r="J162" s="7">
        <v>5622</v>
      </c>
      <c r="K162" s="7">
        <v>5861</v>
      </c>
      <c r="L162" s="7">
        <v>5976</v>
      </c>
      <c r="M162" s="7">
        <v>6140</v>
      </c>
      <c r="N162" s="7">
        <v>6322</v>
      </c>
      <c r="O162" s="7">
        <v>6463</v>
      </c>
      <c r="P162" s="7">
        <v>6595</v>
      </c>
      <c r="Q162" s="7">
        <v>6698</v>
      </c>
      <c r="R162" s="7">
        <v>6767</v>
      </c>
      <c r="S162" s="7">
        <v>6772</v>
      </c>
      <c r="T162" s="7">
        <v>6833</v>
      </c>
      <c r="U162" s="7">
        <v>6845</v>
      </c>
      <c r="V162" s="7">
        <v>6799</v>
      </c>
      <c r="W162" s="7">
        <v>6811</v>
      </c>
      <c r="X162" s="7">
        <v>6859</v>
      </c>
      <c r="Y162" s="7">
        <v>6888</v>
      </c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>
        <v>6888</v>
      </c>
      <c r="BJ162" s="7">
        <v>7073</v>
      </c>
      <c r="BK162" s="7">
        <v>7152</v>
      </c>
      <c r="BL162" s="7">
        <v>7231</v>
      </c>
      <c r="BM162" s="7">
        <v>7310</v>
      </c>
      <c r="BN162" s="7">
        <v>7388</v>
      </c>
      <c r="BO162" s="7">
        <v>7464</v>
      </c>
      <c r="BP162" s="7">
        <v>7537</v>
      </c>
      <c r="BQ162" s="7">
        <v>7609</v>
      </c>
      <c r="BR162" s="7">
        <v>7678</v>
      </c>
      <c r="BS162" s="7">
        <v>7746</v>
      </c>
      <c r="BT162" s="7">
        <v>7813</v>
      </c>
      <c r="BU162" s="7">
        <v>7880</v>
      </c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>
        <v>6888</v>
      </c>
      <c r="CT162" s="7">
        <v>7013</v>
      </c>
      <c r="CU162" s="7">
        <v>7074</v>
      </c>
      <c r="CV162" s="7">
        <v>7132</v>
      </c>
      <c r="CW162" s="7">
        <v>7188</v>
      </c>
      <c r="CX162" s="7">
        <v>7242</v>
      </c>
      <c r="CY162" s="7">
        <v>7291</v>
      </c>
      <c r="CZ162" s="7">
        <v>7336</v>
      </c>
      <c r="DA162" s="7">
        <v>7377</v>
      </c>
      <c r="DB162" s="7">
        <v>7415</v>
      </c>
      <c r="DC162" s="7">
        <v>7450</v>
      </c>
      <c r="DD162" s="7">
        <v>7482</v>
      </c>
      <c r="DE162" s="7">
        <v>7513</v>
      </c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>
        <v>6888</v>
      </c>
      <c r="ED162" s="7">
        <v>7145</v>
      </c>
      <c r="EE162" s="7">
        <v>7257</v>
      </c>
      <c r="EF162" s="7">
        <v>7357</v>
      </c>
      <c r="EG162" s="7">
        <v>7458</v>
      </c>
      <c r="EH162" s="7">
        <v>7560</v>
      </c>
      <c r="EI162" s="7">
        <v>7661</v>
      </c>
      <c r="EJ162" s="7">
        <v>7761</v>
      </c>
      <c r="EK162" s="7">
        <v>7860</v>
      </c>
      <c r="EL162" s="7">
        <v>7959</v>
      </c>
      <c r="EM162" s="7">
        <v>8056</v>
      </c>
      <c r="EN162" s="7">
        <v>8154</v>
      </c>
      <c r="EO162" s="7">
        <v>8252</v>
      </c>
    </row>
    <row r="163" spans="1:145" x14ac:dyDescent="0.3">
      <c r="A163" s="6" t="s">
        <v>141</v>
      </c>
      <c r="B163" s="7">
        <v>19652</v>
      </c>
      <c r="C163" s="7">
        <v>19832</v>
      </c>
      <c r="D163" s="7">
        <v>19983</v>
      </c>
      <c r="E163" s="7">
        <v>20080</v>
      </c>
      <c r="F163" s="7">
        <v>20137</v>
      </c>
      <c r="G163" s="7">
        <v>20342</v>
      </c>
      <c r="H163" s="7">
        <v>20473</v>
      </c>
      <c r="I163" s="7">
        <v>20652</v>
      </c>
      <c r="J163" s="7">
        <v>20925</v>
      </c>
      <c r="K163" s="7">
        <v>21236</v>
      </c>
      <c r="L163" s="7">
        <v>21432</v>
      </c>
      <c r="M163" s="7">
        <v>21754</v>
      </c>
      <c r="N163" s="7">
        <v>21979</v>
      </c>
      <c r="O163" s="7">
        <v>22245</v>
      </c>
      <c r="P163" s="7">
        <v>22583</v>
      </c>
      <c r="Q163" s="7">
        <v>22924</v>
      </c>
      <c r="R163" s="7">
        <v>23201</v>
      </c>
      <c r="S163" s="7">
        <v>23533</v>
      </c>
      <c r="T163" s="7">
        <v>23938</v>
      </c>
      <c r="U163" s="7">
        <v>24275</v>
      </c>
      <c r="V163" s="7">
        <v>24699</v>
      </c>
      <c r="W163" s="7">
        <v>25011</v>
      </c>
      <c r="X163" s="7">
        <v>25681</v>
      </c>
      <c r="Y163" s="7">
        <v>26206</v>
      </c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>
        <v>26206</v>
      </c>
      <c r="BJ163" s="7">
        <v>26843</v>
      </c>
      <c r="BK163" s="7">
        <v>27254</v>
      </c>
      <c r="BL163" s="7">
        <v>27598</v>
      </c>
      <c r="BM163" s="7">
        <v>27881</v>
      </c>
      <c r="BN163" s="7">
        <v>28106</v>
      </c>
      <c r="BO163" s="7">
        <v>28328</v>
      </c>
      <c r="BP163" s="7">
        <v>28549</v>
      </c>
      <c r="BQ163" s="7">
        <v>28765</v>
      </c>
      <c r="BR163" s="7">
        <v>28977</v>
      </c>
      <c r="BS163" s="7">
        <v>29186</v>
      </c>
      <c r="BT163" s="7">
        <v>29389</v>
      </c>
      <c r="BU163" s="7">
        <v>29588</v>
      </c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>
        <v>26206</v>
      </c>
      <c r="CT163" s="7">
        <v>26657</v>
      </c>
      <c r="CU163" s="7">
        <v>27000</v>
      </c>
      <c r="CV163" s="7">
        <v>27273</v>
      </c>
      <c r="CW163" s="7">
        <v>27479</v>
      </c>
      <c r="CX163" s="7">
        <v>27622</v>
      </c>
      <c r="CY163" s="7">
        <v>27757</v>
      </c>
      <c r="CZ163" s="7">
        <v>27884</v>
      </c>
      <c r="DA163" s="7">
        <v>28002</v>
      </c>
      <c r="DB163" s="7">
        <v>28110</v>
      </c>
      <c r="DC163" s="7">
        <v>28209</v>
      </c>
      <c r="DD163" s="7">
        <v>28299</v>
      </c>
      <c r="DE163" s="7">
        <v>28380</v>
      </c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>
        <v>26206</v>
      </c>
      <c r="ED163" s="7">
        <v>27056</v>
      </c>
      <c r="EE163" s="7">
        <v>27569</v>
      </c>
      <c r="EF163" s="7">
        <v>27988</v>
      </c>
      <c r="EG163" s="7">
        <v>28347</v>
      </c>
      <c r="EH163" s="7">
        <v>28649</v>
      </c>
      <c r="EI163" s="7">
        <v>28953</v>
      </c>
      <c r="EJ163" s="7">
        <v>29258</v>
      </c>
      <c r="EK163" s="7">
        <v>29563</v>
      </c>
      <c r="EL163" s="7">
        <v>29866</v>
      </c>
      <c r="EM163" s="7">
        <v>30168</v>
      </c>
      <c r="EN163" s="7">
        <v>30468</v>
      </c>
      <c r="EO163" s="7">
        <v>30766</v>
      </c>
    </row>
    <row r="164" spans="1:145" x14ac:dyDescent="0.3">
      <c r="A164" s="6" t="s">
        <v>142</v>
      </c>
      <c r="B164" s="7">
        <v>2239</v>
      </c>
      <c r="C164" s="7">
        <v>2198</v>
      </c>
      <c r="D164" s="7">
        <v>2193</v>
      </c>
      <c r="E164" s="7">
        <v>2177</v>
      </c>
      <c r="F164" s="7">
        <v>2172</v>
      </c>
      <c r="G164" s="7">
        <v>2132</v>
      </c>
      <c r="H164" s="7">
        <v>2087</v>
      </c>
      <c r="I164" s="7">
        <v>2076</v>
      </c>
      <c r="J164" s="7">
        <v>2069</v>
      </c>
      <c r="K164" s="7">
        <v>2064</v>
      </c>
      <c r="L164" s="7">
        <v>2064</v>
      </c>
      <c r="M164" s="7">
        <v>2048</v>
      </c>
      <c r="N164" s="7">
        <v>2013</v>
      </c>
      <c r="O164" s="7">
        <v>2030</v>
      </c>
      <c r="P164" s="7">
        <v>2024</v>
      </c>
      <c r="Q164" s="7">
        <v>2014</v>
      </c>
      <c r="R164" s="7">
        <v>2031</v>
      </c>
      <c r="S164" s="7">
        <v>2046</v>
      </c>
      <c r="T164" s="7">
        <v>2028</v>
      </c>
      <c r="U164" s="7">
        <v>2025</v>
      </c>
      <c r="V164" s="7">
        <v>1981</v>
      </c>
      <c r="W164" s="7">
        <v>1968</v>
      </c>
      <c r="X164" s="7">
        <v>1953</v>
      </c>
      <c r="Y164" s="7">
        <v>1997</v>
      </c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>
        <v>1997</v>
      </c>
      <c r="BJ164" s="7">
        <v>1930</v>
      </c>
      <c r="BK164" s="7">
        <v>1919</v>
      </c>
      <c r="BL164" s="7">
        <v>1911</v>
      </c>
      <c r="BM164" s="7">
        <v>1904</v>
      </c>
      <c r="BN164" s="7">
        <v>1899</v>
      </c>
      <c r="BO164" s="7">
        <v>1894</v>
      </c>
      <c r="BP164" s="7">
        <v>1888</v>
      </c>
      <c r="BQ164" s="7">
        <v>1883</v>
      </c>
      <c r="BR164" s="7">
        <v>1879</v>
      </c>
      <c r="BS164" s="7">
        <v>1874</v>
      </c>
      <c r="BT164" s="7">
        <v>1871</v>
      </c>
      <c r="BU164" s="7">
        <v>1868</v>
      </c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>
        <v>1997</v>
      </c>
      <c r="CT164" s="7">
        <v>1920</v>
      </c>
      <c r="CU164" s="7">
        <v>1906</v>
      </c>
      <c r="CV164" s="7">
        <v>1894</v>
      </c>
      <c r="CW164" s="7">
        <v>1882</v>
      </c>
      <c r="CX164" s="7">
        <v>1871</v>
      </c>
      <c r="CY164" s="7">
        <v>1860</v>
      </c>
      <c r="CZ164" s="7">
        <v>1849</v>
      </c>
      <c r="DA164" s="7">
        <v>1838</v>
      </c>
      <c r="DB164" s="7">
        <v>1826</v>
      </c>
      <c r="DC164" s="7">
        <v>1815</v>
      </c>
      <c r="DD164" s="7">
        <v>1805</v>
      </c>
      <c r="DE164" s="7">
        <v>1794</v>
      </c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>
        <v>1997</v>
      </c>
      <c r="ED164" s="7">
        <v>1938</v>
      </c>
      <c r="EE164" s="7">
        <v>1933</v>
      </c>
      <c r="EF164" s="7">
        <v>1929</v>
      </c>
      <c r="EG164" s="7">
        <v>1927</v>
      </c>
      <c r="EH164" s="7">
        <v>1927</v>
      </c>
      <c r="EI164" s="7">
        <v>1927</v>
      </c>
      <c r="EJ164" s="7">
        <v>1928</v>
      </c>
      <c r="EK164" s="7">
        <v>1928</v>
      </c>
      <c r="EL164" s="7">
        <v>1929</v>
      </c>
      <c r="EM164" s="7">
        <v>1931</v>
      </c>
      <c r="EN164" s="7">
        <v>1933</v>
      </c>
      <c r="EO164" s="7">
        <v>1936</v>
      </c>
    </row>
    <row r="165" spans="1:145" x14ac:dyDescent="0.3">
      <c r="A165" s="6" t="s">
        <v>143</v>
      </c>
      <c r="B165" s="7">
        <v>23764</v>
      </c>
      <c r="C165" s="7">
        <v>24049</v>
      </c>
      <c r="D165" s="7">
        <v>24302</v>
      </c>
      <c r="E165" s="7">
        <v>24557</v>
      </c>
      <c r="F165" s="7">
        <v>24671</v>
      </c>
      <c r="G165" s="7">
        <v>24768</v>
      </c>
      <c r="H165" s="7">
        <v>24871</v>
      </c>
      <c r="I165" s="7">
        <v>25011</v>
      </c>
      <c r="J165" s="7">
        <v>25098</v>
      </c>
      <c r="K165" s="7">
        <v>25471</v>
      </c>
      <c r="L165" s="7">
        <v>25678</v>
      </c>
      <c r="M165" s="7">
        <v>26036</v>
      </c>
      <c r="N165" s="7">
        <v>26307</v>
      </c>
      <c r="O165" s="7">
        <v>26595</v>
      </c>
      <c r="P165" s="7">
        <v>26751</v>
      </c>
      <c r="Q165" s="7">
        <v>26903</v>
      </c>
      <c r="R165" s="7">
        <v>27178</v>
      </c>
      <c r="S165" s="7">
        <v>27202</v>
      </c>
      <c r="T165" s="7">
        <v>27317</v>
      </c>
      <c r="U165" s="7">
        <v>27334</v>
      </c>
      <c r="V165" s="7">
        <v>27351</v>
      </c>
      <c r="W165" s="7">
        <v>27510</v>
      </c>
      <c r="X165" s="7">
        <v>27502</v>
      </c>
      <c r="Y165" s="7">
        <v>27682</v>
      </c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>
        <v>27682</v>
      </c>
      <c r="BJ165" s="7">
        <v>27688</v>
      </c>
      <c r="BK165" s="7">
        <v>27733</v>
      </c>
      <c r="BL165" s="7">
        <v>27794</v>
      </c>
      <c r="BM165" s="7">
        <v>27869</v>
      </c>
      <c r="BN165" s="7">
        <v>27957</v>
      </c>
      <c r="BO165" s="7">
        <v>28046</v>
      </c>
      <c r="BP165" s="7">
        <v>28133</v>
      </c>
      <c r="BQ165" s="7">
        <v>28221</v>
      </c>
      <c r="BR165" s="7">
        <v>28308</v>
      </c>
      <c r="BS165" s="7">
        <v>28394</v>
      </c>
      <c r="BT165" s="7">
        <v>28481</v>
      </c>
      <c r="BU165" s="7">
        <v>28568</v>
      </c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>
        <v>27682</v>
      </c>
      <c r="CT165" s="7">
        <v>27495</v>
      </c>
      <c r="CU165" s="7">
        <v>27476</v>
      </c>
      <c r="CV165" s="7">
        <v>27468</v>
      </c>
      <c r="CW165" s="7">
        <v>27468</v>
      </c>
      <c r="CX165" s="7">
        <v>27474</v>
      </c>
      <c r="CY165" s="7">
        <v>27474</v>
      </c>
      <c r="CZ165" s="7">
        <v>27470</v>
      </c>
      <c r="DA165" s="7">
        <v>27461</v>
      </c>
      <c r="DB165" s="7">
        <v>27447</v>
      </c>
      <c r="DC165" s="7">
        <v>27428</v>
      </c>
      <c r="DD165" s="7">
        <v>27405</v>
      </c>
      <c r="DE165" s="7">
        <v>27379</v>
      </c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>
        <v>27682</v>
      </c>
      <c r="ED165" s="7">
        <v>27911</v>
      </c>
      <c r="EE165" s="7">
        <v>28060</v>
      </c>
      <c r="EF165" s="7">
        <v>28192</v>
      </c>
      <c r="EG165" s="7">
        <v>28340</v>
      </c>
      <c r="EH165" s="7">
        <v>28506</v>
      </c>
      <c r="EI165" s="7">
        <v>28676</v>
      </c>
      <c r="EJ165" s="7">
        <v>28849</v>
      </c>
      <c r="EK165" s="7">
        <v>29025</v>
      </c>
      <c r="EL165" s="7">
        <v>29202</v>
      </c>
      <c r="EM165" s="7">
        <v>29381</v>
      </c>
      <c r="EN165" s="7">
        <v>29564</v>
      </c>
      <c r="EO165" s="7">
        <v>29749</v>
      </c>
    </row>
    <row r="166" spans="1:145" x14ac:dyDescent="0.3">
      <c r="A166" s="6" t="s">
        <v>144</v>
      </c>
      <c r="B166" s="7">
        <v>2648</v>
      </c>
      <c r="C166" s="7">
        <v>2642</v>
      </c>
      <c r="D166" s="7">
        <v>2624</v>
      </c>
      <c r="E166" s="7">
        <v>2664</v>
      </c>
      <c r="F166" s="7">
        <v>2679</v>
      </c>
      <c r="G166" s="7">
        <v>2602</v>
      </c>
      <c r="H166" s="7">
        <v>2611</v>
      </c>
      <c r="I166" s="7">
        <v>2594</v>
      </c>
      <c r="J166" s="7">
        <v>2581</v>
      </c>
      <c r="K166" s="7">
        <v>2621</v>
      </c>
      <c r="L166" s="7">
        <v>2617</v>
      </c>
      <c r="M166" s="7">
        <v>2619</v>
      </c>
      <c r="N166" s="7">
        <v>2657</v>
      </c>
      <c r="O166" s="7">
        <v>2685</v>
      </c>
      <c r="P166" s="7">
        <v>2695</v>
      </c>
      <c r="Q166" s="7">
        <v>2752</v>
      </c>
      <c r="R166" s="7">
        <v>2837</v>
      </c>
      <c r="S166" s="7">
        <v>2910</v>
      </c>
      <c r="T166" s="7">
        <v>2903</v>
      </c>
      <c r="U166" s="7">
        <v>2864</v>
      </c>
      <c r="V166" s="7">
        <v>2854</v>
      </c>
      <c r="W166" s="7">
        <v>2838</v>
      </c>
      <c r="X166" s="7">
        <v>2905</v>
      </c>
      <c r="Y166" s="7">
        <v>2944</v>
      </c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>
        <v>2944</v>
      </c>
      <c r="BJ166" s="7">
        <v>3058</v>
      </c>
      <c r="BK166" s="7">
        <v>3116</v>
      </c>
      <c r="BL166" s="7">
        <v>3167</v>
      </c>
      <c r="BM166" s="7">
        <v>3211</v>
      </c>
      <c r="BN166" s="7">
        <v>3249</v>
      </c>
      <c r="BO166" s="7">
        <v>3286</v>
      </c>
      <c r="BP166" s="7">
        <v>3322</v>
      </c>
      <c r="BQ166" s="7">
        <v>3356</v>
      </c>
      <c r="BR166" s="7">
        <v>3391</v>
      </c>
      <c r="BS166" s="7">
        <v>3424</v>
      </c>
      <c r="BT166" s="7">
        <v>3457</v>
      </c>
      <c r="BU166" s="7">
        <v>3489</v>
      </c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>
        <v>2944</v>
      </c>
      <c r="CT166" s="7">
        <v>3037</v>
      </c>
      <c r="CU166" s="7">
        <v>3087</v>
      </c>
      <c r="CV166" s="7">
        <v>3130</v>
      </c>
      <c r="CW166" s="7">
        <v>3165</v>
      </c>
      <c r="CX166" s="7">
        <v>3192</v>
      </c>
      <c r="CY166" s="7">
        <v>3218</v>
      </c>
      <c r="CZ166" s="7">
        <v>3242</v>
      </c>
      <c r="DA166" s="7">
        <v>3265</v>
      </c>
      <c r="DB166" s="7">
        <v>3286</v>
      </c>
      <c r="DC166" s="7">
        <v>3306</v>
      </c>
      <c r="DD166" s="7">
        <v>3324</v>
      </c>
      <c r="DE166" s="7">
        <v>3341</v>
      </c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>
        <v>2944</v>
      </c>
      <c r="ED166" s="7">
        <v>3081</v>
      </c>
      <c r="EE166" s="7">
        <v>3151</v>
      </c>
      <c r="EF166" s="7">
        <v>3211</v>
      </c>
      <c r="EG166" s="7">
        <v>3265</v>
      </c>
      <c r="EH166" s="7">
        <v>3313</v>
      </c>
      <c r="EI166" s="7">
        <v>3360</v>
      </c>
      <c r="EJ166" s="7">
        <v>3407</v>
      </c>
      <c r="EK166" s="7">
        <v>3453</v>
      </c>
      <c r="EL166" s="7">
        <v>3499</v>
      </c>
      <c r="EM166" s="7">
        <v>3544</v>
      </c>
      <c r="EN166" s="7">
        <v>3590</v>
      </c>
      <c r="EO166" s="7">
        <v>3635</v>
      </c>
    </row>
    <row r="167" spans="1:145" x14ac:dyDescent="0.3">
      <c r="A167" s="6" t="s">
        <v>145</v>
      </c>
      <c r="B167" s="7">
        <v>12198</v>
      </c>
      <c r="C167" s="7">
        <v>12264</v>
      </c>
      <c r="D167" s="7">
        <v>12221</v>
      </c>
      <c r="E167" s="7">
        <v>12172</v>
      </c>
      <c r="F167" s="7">
        <v>12291</v>
      </c>
      <c r="G167" s="7">
        <v>12327</v>
      </c>
      <c r="H167" s="7">
        <v>12430</v>
      </c>
      <c r="I167" s="7">
        <v>12496</v>
      </c>
      <c r="J167" s="7">
        <v>12551</v>
      </c>
      <c r="K167" s="7">
        <v>12573</v>
      </c>
      <c r="L167" s="7">
        <v>12718</v>
      </c>
      <c r="M167" s="7">
        <v>12762</v>
      </c>
      <c r="N167" s="7">
        <v>12926</v>
      </c>
      <c r="O167" s="7">
        <v>13090</v>
      </c>
      <c r="P167" s="7">
        <v>13191</v>
      </c>
      <c r="Q167" s="7">
        <v>13250</v>
      </c>
      <c r="R167" s="7">
        <v>13184</v>
      </c>
      <c r="S167" s="7">
        <v>13195</v>
      </c>
      <c r="T167" s="7">
        <v>13215</v>
      </c>
      <c r="U167" s="7">
        <v>13233</v>
      </c>
      <c r="V167" s="7">
        <v>13279</v>
      </c>
      <c r="W167" s="7">
        <v>13317</v>
      </c>
      <c r="X167" s="7">
        <v>13287</v>
      </c>
      <c r="Y167" s="7">
        <v>13341</v>
      </c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>
        <v>13341</v>
      </c>
      <c r="BJ167" s="7">
        <v>13321</v>
      </c>
      <c r="BK167" s="7">
        <v>13316</v>
      </c>
      <c r="BL167" s="7">
        <v>13314</v>
      </c>
      <c r="BM167" s="7">
        <v>13318</v>
      </c>
      <c r="BN167" s="7">
        <v>13326</v>
      </c>
      <c r="BO167" s="7">
        <v>13336</v>
      </c>
      <c r="BP167" s="7">
        <v>13347</v>
      </c>
      <c r="BQ167" s="7">
        <v>13360</v>
      </c>
      <c r="BR167" s="7">
        <v>13373</v>
      </c>
      <c r="BS167" s="7">
        <v>13387</v>
      </c>
      <c r="BT167" s="7">
        <v>13402</v>
      </c>
      <c r="BU167" s="7">
        <v>13416</v>
      </c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>
        <v>13341</v>
      </c>
      <c r="CT167" s="7">
        <v>13238</v>
      </c>
      <c r="CU167" s="7">
        <v>13204</v>
      </c>
      <c r="CV167" s="7">
        <v>13171</v>
      </c>
      <c r="CW167" s="7">
        <v>13138</v>
      </c>
      <c r="CX167" s="7">
        <v>13108</v>
      </c>
      <c r="CY167" s="7">
        <v>13077</v>
      </c>
      <c r="CZ167" s="7">
        <v>13045</v>
      </c>
      <c r="DA167" s="7">
        <v>13011</v>
      </c>
      <c r="DB167" s="7">
        <v>12977</v>
      </c>
      <c r="DC167" s="7">
        <v>12940</v>
      </c>
      <c r="DD167" s="7">
        <v>12903</v>
      </c>
      <c r="DE167" s="7">
        <v>12863</v>
      </c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>
        <v>13341</v>
      </c>
      <c r="ED167" s="7">
        <v>13410</v>
      </c>
      <c r="EE167" s="7">
        <v>13449</v>
      </c>
      <c r="EF167" s="7">
        <v>13481</v>
      </c>
      <c r="EG167" s="7">
        <v>13519</v>
      </c>
      <c r="EH167" s="7">
        <v>13563</v>
      </c>
      <c r="EI167" s="7">
        <v>13610</v>
      </c>
      <c r="EJ167" s="7">
        <v>13661</v>
      </c>
      <c r="EK167" s="7">
        <v>13714</v>
      </c>
      <c r="EL167" s="7">
        <v>13769</v>
      </c>
      <c r="EM167" s="7">
        <v>13826</v>
      </c>
      <c r="EN167" s="7">
        <v>13884</v>
      </c>
      <c r="EO167" s="7">
        <v>13943</v>
      </c>
    </row>
    <row r="168" spans="1:145" x14ac:dyDescent="0.3">
      <c r="A168" s="6" t="s">
        <v>146</v>
      </c>
      <c r="B168" s="7">
        <v>3494</v>
      </c>
      <c r="C168" s="7">
        <v>3504</v>
      </c>
      <c r="D168" s="7">
        <v>3588</v>
      </c>
      <c r="E168" s="7">
        <v>3617</v>
      </c>
      <c r="F168" s="7">
        <v>3694</v>
      </c>
      <c r="G168" s="7">
        <v>3773</v>
      </c>
      <c r="H168" s="7">
        <v>3821</v>
      </c>
      <c r="I168" s="7">
        <v>3880</v>
      </c>
      <c r="J168" s="7">
        <v>3961</v>
      </c>
      <c r="K168" s="7">
        <v>3998</v>
      </c>
      <c r="L168" s="7">
        <v>4085</v>
      </c>
      <c r="M168" s="7">
        <v>4160</v>
      </c>
      <c r="N168" s="7">
        <v>4206</v>
      </c>
      <c r="O168" s="7">
        <v>4284</v>
      </c>
      <c r="P168" s="7">
        <v>4386</v>
      </c>
      <c r="Q168" s="7">
        <v>4480</v>
      </c>
      <c r="R168" s="7">
        <v>4511</v>
      </c>
      <c r="S168" s="7">
        <v>4517</v>
      </c>
      <c r="T168" s="7">
        <v>4540</v>
      </c>
      <c r="U168" s="7">
        <v>4599</v>
      </c>
      <c r="V168" s="7">
        <v>4668</v>
      </c>
      <c r="W168" s="7">
        <v>4694</v>
      </c>
      <c r="X168" s="7">
        <v>4741</v>
      </c>
      <c r="Y168" s="7">
        <v>4762</v>
      </c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>
        <v>4762</v>
      </c>
      <c r="BJ168" s="7">
        <v>4906</v>
      </c>
      <c r="BK168" s="7">
        <v>4980</v>
      </c>
      <c r="BL168" s="7">
        <v>5054</v>
      </c>
      <c r="BM168" s="7">
        <v>5128</v>
      </c>
      <c r="BN168" s="7">
        <v>5202</v>
      </c>
      <c r="BO168" s="7">
        <v>5275</v>
      </c>
      <c r="BP168" s="7">
        <v>5347</v>
      </c>
      <c r="BQ168" s="7">
        <v>5419</v>
      </c>
      <c r="BR168" s="7">
        <v>5488</v>
      </c>
      <c r="BS168" s="7">
        <v>5556</v>
      </c>
      <c r="BT168" s="7">
        <v>5622</v>
      </c>
      <c r="BU168" s="7">
        <v>5687</v>
      </c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>
        <v>4762</v>
      </c>
      <c r="CT168" s="7">
        <v>4882</v>
      </c>
      <c r="CU168" s="7">
        <v>4947</v>
      </c>
      <c r="CV168" s="7">
        <v>5010</v>
      </c>
      <c r="CW168" s="7">
        <v>5072</v>
      </c>
      <c r="CX168" s="7">
        <v>5133</v>
      </c>
      <c r="CY168" s="7">
        <v>5191</v>
      </c>
      <c r="CZ168" s="7">
        <v>5248</v>
      </c>
      <c r="DA168" s="7">
        <v>5302</v>
      </c>
      <c r="DB168" s="7">
        <v>5353</v>
      </c>
      <c r="DC168" s="7">
        <v>5401</v>
      </c>
      <c r="DD168" s="7">
        <v>5447</v>
      </c>
      <c r="DE168" s="7">
        <v>5490</v>
      </c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>
        <v>4762</v>
      </c>
      <c r="ED168" s="7">
        <v>4934</v>
      </c>
      <c r="EE168" s="7">
        <v>5021</v>
      </c>
      <c r="EF168" s="7">
        <v>5106</v>
      </c>
      <c r="EG168" s="7">
        <v>5191</v>
      </c>
      <c r="EH168" s="7">
        <v>5279</v>
      </c>
      <c r="EI168" s="7">
        <v>5366</v>
      </c>
      <c r="EJ168" s="7">
        <v>5453</v>
      </c>
      <c r="EK168" s="7">
        <v>5540</v>
      </c>
      <c r="EL168" s="7">
        <v>5626</v>
      </c>
      <c r="EM168" s="7">
        <v>5711</v>
      </c>
      <c r="EN168" s="7">
        <v>5795</v>
      </c>
      <c r="EO168" s="7">
        <v>5879</v>
      </c>
    </row>
    <row r="169" spans="1:145" x14ac:dyDescent="0.3">
      <c r="A169" s="6" t="s">
        <v>147</v>
      </c>
      <c r="B169" s="7">
        <v>1554</v>
      </c>
      <c r="C169" s="7">
        <v>1558</v>
      </c>
      <c r="D169" s="7">
        <v>1528</v>
      </c>
      <c r="E169" s="7">
        <v>1537</v>
      </c>
      <c r="F169" s="7">
        <v>1557</v>
      </c>
      <c r="G169" s="7">
        <v>1526</v>
      </c>
      <c r="H169" s="7">
        <v>1502</v>
      </c>
      <c r="I169" s="7">
        <v>1492</v>
      </c>
      <c r="J169" s="7">
        <v>1505</v>
      </c>
      <c r="K169" s="7">
        <v>1474</v>
      </c>
      <c r="L169" s="7">
        <v>1502</v>
      </c>
      <c r="M169" s="7">
        <v>1483</v>
      </c>
      <c r="N169" s="7">
        <v>1461</v>
      </c>
      <c r="O169" s="7">
        <v>1428</v>
      </c>
      <c r="P169" s="7">
        <v>1391</v>
      </c>
      <c r="Q169" s="7">
        <v>1405</v>
      </c>
      <c r="R169" s="7">
        <v>1395</v>
      </c>
      <c r="S169" s="7">
        <v>1438</v>
      </c>
      <c r="T169" s="7">
        <v>1378</v>
      </c>
      <c r="U169" s="7">
        <v>1366</v>
      </c>
      <c r="V169" s="7">
        <v>1328</v>
      </c>
      <c r="W169" s="7">
        <v>1294</v>
      </c>
      <c r="X169" s="7">
        <v>1290</v>
      </c>
      <c r="Y169" s="7">
        <v>1268</v>
      </c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>
        <v>1268</v>
      </c>
      <c r="BJ169" s="7">
        <v>1282</v>
      </c>
      <c r="BK169" s="7">
        <v>1277</v>
      </c>
      <c r="BL169" s="7">
        <v>1270</v>
      </c>
      <c r="BM169" s="7">
        <v>1265</v>
      </c>
      <c r="BN169" s="7">
        <v>1261</v>
      </c>
      <c r="BO169" s="7">
        <v>1257</v>
      </c>
      <c r="BP169" s="7">
        <v>1254</v>
      </c>
      <c r="BQ169" s="7">
        <v>1251</v>
      </c>
      <c r="BR169" s="7">
        <v>1249</v>
      </c>
      <c r="BS169" s="7">
        <v>1246</v>
      </c>
      <c r="BT169" s="7">
        <v>1244</v>
      </c>
      <c r="BU169" s="7">
        <v>1242</v>
      </c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>
        <v>1268</v>
      </c>
      <c r="CT169" s="7">
        <v>1275</v>
      </c>
      <c r="CU169" s="7">
        <v>1266</v>
      </c>
      <c r="CV169" s="7">
        <v>1257</v>
      </c>
      <c r="CW169" s="7">
        <v>1248</v>
      </c>
      <c r="CX169" s="7">
        <v>1240</v>
      </c>
      <c r="CY169" s="7">
        <v>1232</v>
      </c>
      <c r="CZ169" s="7">
        <v>1224</v>
      </c>
      <c r="DA169" s="7">
        <v>1217</v>
      </c>
      <c r="DB169" s="7">
        <v>1209</v>
      </c>
      <c r="DC169" s="7">
        <v>1202</v>
      </c>
      <c r="DD169" s="7">
        <v>1195</v>
      </c>
      <c r="DE169" s="7">
        <v>1188</v>
      </c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>
        <v>1268</v>
      </c>
      <c r="ED169" s="7">
        <v>1290</v>
      </c>
      <c r="EE169" s="7">
        <v>1289</v>
      </c>
      <c r="EF169" s="7">
        <v>1287</v>
      </c>
      <c r="EG169" s="7">
        <v>1285</v>
      </c>
      <c r="EH169" s="7">
        <v>1285</v>
      </c>
      <c r="EI169" s="7">
        <v>1286</v>
      </c>
      <c r="EJ169" s="7">
        <v>1287</v>
      </c>
      <c r="EK169" s="7">
        <v>1289</v>
      </c>
      <c r="EL169" s="7">
        <v>1291</v>
      </c>
      <c r="EM169" s="7">
        <v>1293</v>
      </c>
      <c r="EN169" s="7">
        <v>1295</v>
      </c>
      <c r="EO169" s="7">
        <v>1298</v>
      </c>
    </row>
    <row r="170" spans="1:145" x14ac:dyDescent="0.3">
      <c r="A170" s="6" t="s">
        <v>148</v>
      </c>
      <c r="B170" s="7">
        <v>1621</v>
      </c>
      <c r="C170" s="7">
        <v>1643</v>
      </c>
      <c r="D170" s="7">
        <v>1602</v>
      </c>
      <c r="E170" s="7">
        <v>1622</v>
      </c>
      <c r="F170" s="7">
        <v>1616</v>
      </c>
      <c r="G170" s="7">
        <v>1594</v>
      </c>
      <c r="H170" s="7">
        <v>1583</v>
      </c>
      <c r="I170" s="7">
        <v>1599</v>
      </c>
      <c r="J170" s="7">
        <v>1597</v>
      </c>
      <c r="K170" s="7">
        <v>1620</v>
      </c>
      <c r="L170" s="7">
        <v>1624</v>
      </c>
      <c r="M170" s="7">
        <v>1639</v>
      </c>
      <c r="N170" s="7">
        <v>1665</v>
      </c>
      <c r="O170" s="7">
        <v>1669</v>
      </c>
      <c r="P170" s="7">
        <v>1690</v>
      </c>
      <c r="Q170" s="7">
        <v>1693</v>
      </c>
      <c r="R170" s="7">
        <v>1702</v>
      </c>
      <c r="S170" s="7">
        <v>1702</v>
      </c>
      <c r="T170" s="7">
        <v>1699</v>
      </c>
      <c r="U170" s="7">
        <v>1683</v>
      </c>
      <c r="V170" s="7">
        <v>1680</v>
      </c>
      <c r="W170" s="7">
        <v>1690</v>
      </c>
      <c r="X170" s="7">
        <v>1704</v>
      </c>
      <c r="Y170" s="7">
        <v>1750</v>
      </c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>
        <v>1750</v>
      </c>
      <c r="BJ170" s="7">
        <v>1673</v>
      </c>
      <c r="BK170" s="7">
        <v>1660</v>
      </c>
      <c r="BL170" s="7">
        <v>1649</v>
      </c>
      <c r="BM170" s="7">
        <v>1640</v>
      </c>
      <c r="BN170" s="7">
        <v>1633</v>
      </c>
      <c r="BO170" s="7">
        <v>1627</v>
      </c>
      <c r="BP170" s="7">
        <v>1621</v>
      </c>
      <c r="BQ170" s="7">
        <v>1615</v>
      </c>
      <c r="BR170" s="7">
        <v>1610</v>
      </c>
      <c r="BS170" s="7">
        <v>1605</v>
      </c>
      <c r="BT170" s="7">
        <v>1600</v>
      </c>
      <c r="BU170" s="7">
        <v>1595</v>
      </c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>
        <v>1750</v>
      </c>
      <c r="CT170" s="7">
        <v>1666</v>
      </c>
      <c r="CU170" s="7">
        <v>1649</v>
      </c>
      <c r="CV170" s="7">
        <v>1635</v>
      </c>
      <c r="CW170" s="7">
        <v>1622</v>
      </c>
      <c r="CX170" s="7">
        <v>1610</v>
      </c>
      <c r="CY170" s="7">
        <v>1599</v>
      </c>
      <c r="CZ170" s="7">
        <v>1588</v>
      </c>
      <c r="DA170" s="7">
        <v>1577</v>
      </c>
      <c r="DB170" s="7">
        <v>1566</v>
      </c>
      <c r="DC170" s="7">
        <v>1554</v>
      </c>
      <c r="DD170" s="7">
        <v>1543</v>
      </c>
      <c r="DE170" s="7">
        <v>1532</v>
      </c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>
        <v>1750</v>
      </c>
      <c r="ED170" s="7">
        <v>1679</v>
      </c>
      <c r="EE170" s="7">
        <v>1670</v>
      </c>
      <c r="EF170" s="7">
        <v>1663</v>
      </c>
      <c r="EG170" s="7">
        <v>1658</v>
      </c>
      <c r="EH170" s="7">
        <v>1656</v>
      </c>
      <c r="EI170" s="7">
        <v>1654</v>
      </c>
      <c r="EJ170" s="7">
        <v>1653</v>
      </c>
      <c r="EK170" s="7">
        <v>1652</v>
      </c>
      <c r="EL170" s="7">
        <v>1652</v>
      </c>
      <c r="EM170" s="7">
        <v>1651</v>
      </c>
      <c r="EN170" s="7">
        <v>1651</v>
      </c>
      <c r="EO170" s="7">
        <v>1652</v>
      </c>
    </row>
    <row r="171" spans="1:145" x14ac:dyDescent="0.3">
      <c r="A171" s="6" t="s">
        <v>149</v>
      </c>
      <c r="B171" s="7">
        <v>4677</v>
      </c>
      <c r="C171" s="7">
        <v>4653</v>
      </c>
      <c r="D171" s="7">
        <v>4632</v>
      </c>
      <c r="E171" s="7">
        <v>4579</v>
      </c>
      <c r="F171" s="7">
        <v>4550</v>
      </c>
      <c r="G171" s="7">
        <v>4502</v>
      </c>
      <c r="H171" s="7">
        <v>4448</v>
      </c>
      <c r="I171" s="7">
        <v>4420</v>
      </c>
      <c r="J171" s="7">
        <v>4374</v>
      </c>
      <c r="K171" s="7">
        <v>4327</v>
      </c>
      <c r="L171" s="7">
        <v>4256</v>
      </c>
      <c r="M171" s="7">
        <v>4280</v>
      </c>
      <c r="N171" s="7">
        <v>4216</v>
      </c>
      <c r="O171" s="7">
        <v>4222</v>
      </c>
      <c r="P171" s="7">
        <v>4183</v>
      </c>
      <c r="Q171" s="7">
        <v>4169</v>
      </c>
      <c r="R171" s="7">
        <v>4161</v>
      </c>
      <c r="S171" s="7">
        <v>4190</v>
      </c>
      <c r="T171" s="7">
        <v>4154</v>
      </c>
      <c r="U171" s="7">
        <v>4091</v>
      </c>
      <c r="V171" s="7">
        <v>4101</v>
      </c>
      <c r="W171" s="7">
        <v>4049</v>
      </c>
      <c r="X171" s="7">
        <v>3965</v>
      </c>
      <c r="Y171" s="7">
        <v>3949</v>
      </c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>
        <v>3949</v>
      </c>
      <c r="BJ171" s="7">
        <v>3864</v>
      </c>
      <c r="BK171" s="7">
        <v>3819</v>
      </c>
      <c r="BL171" s="7">
        <v>3782</v>
      </c>
      <c r="BM171" s="7">
        <v>3752</v>
      </c>
      <c r="BN171" s="7">
        <v>3729</v>
      </c>
      <c r="BO171" s="7">
        <v>3708</v>
      </c>
      <c r="BP171" s="7">
        <v>3688</v>
      </c>
      <c r="BQ171" s="7">
        <v>3669</v>
      </c>
      <c r="BR171" s="7">
        <v>3651</v>
      </c>
      <c r="BS171" s="7">
        <v>3634</v>
      </c>
      <c r="BT171" s="7">
        <v>3617</v>
      </c>
      <c r="BU171" s="7">
        <v>3601</v>
      </c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>
        <v>3949</v>
      </c>
      <c r="CT171" s="7">
        <v>3843</v>
      </c>
      <c r="CU171" s="7">
        <v>3789</v>
      </c>
      <c r="CV171" s="7">
        <v>3744</v>
      </c>
      <c r="CW171" s="7">
        <v>3704</v>
      </c>
      <c r="CX171" s="7">
        <v>3669</v>
      </c>
      <c r="CY171" s="7">
        <v>3636</v>
      </c>
      <c r="CZ171" s="7">
        <v>3604</v>
      </c>
      <c r="DA171" s="7">
        <v>3573</v>
      </c>
      <c r="DB171" s="7">
        <v>3542</v>
      </c>
      <c r="DC171" s="7">
        <v>3512</v>
      </c>
      <c r="DD171" s="7">
        <v>3482</v>
      </c>
      <c r="DE171" s="7">
        <v>3452</v>
      </c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>
        <v>3949</v>
      </c>
      <c r="ED171" s="7">
        <v>3886</v>
      </c>
      <c r="EE171" s="7">
        <v>3854</v>
      </c>
      <c r="EF171" s="7">
        <v>3826</v>
      </c>
      <c r="EG171" s="7">
        <v>3807</v>
      </c>
      <c r="EH171" s="7">
        <v>3794</v>
      </c>
      <c r="EI171" s="7">
        <v>3784</v>
      </c>
      <c r="EJ171" s="7">
        <v>3776</v>
      </c>
      <c r="EK171" s="7">
        <v>3769</v>
      </c>
      <c r="EL171" s="7">
        <v>3763</v>
      </c>
      <c r="EM171" s="7">
        <v>3758</v>
      </c>
      <c r="EN171" s="7">
        <v>3753</v>
      </c>
      <c r="EO171" s="7">
        <v>3750</v>
      </c>
    </row>
    <row r="172" spans="1:145" x14ac:dyDescent="0.3">
      <c r="A172" s="6" t="s">
        <v>150</v>
      </c>
      <c r="B172" s="7">
        <v>1335</v>
      </c>
      <c r="C172" s="7">
        <v>1332</v>
      </c>
      <c r="D172" s="7">
        <v>1308</v>
      </c>
      <c r="E172" s="7">
        <v>1275</v>
      </c>
      <c r="F172" s="7">
        <v>1258</v>
      </c>
      <c r="G172" s="7">
        <v>1247</v>
      </c>
      <c r="H172" s="7">
        <v>1279</v>
      </c>
      <c r="I172" s="7">
        <v>1266</v>
      </c>
      <c r="J172" s="7">
        <v>1273</v>
      </c>
      <c r="K172" s="7">
        <v>1274</v>
      </c>
      <c r="L172" s="7">
        <v>1270</v>
      </c>
      <c r="M172" s="7">
        <v>1270</v>
      </c>
      <c r="N172" s="7">
        <v>1264</v>
      </c>
      <c r="O172" s="7">
        <v>1263</v>
      </c>
      <c r="P172" s="7">
        <v>1257</v>
      </c>
      <c r="Q172" s="7">
        <v>1252</v>
      </c>
      <c r="R172" s="7">
        <v>1250</v>
      </c>
      <c r="S172" s="7">
        <v>1264</v>
      </c>
      <c r="T172" s="7">
        <v>1268</v>
      </c>
      <c r="U172" s="7">
        <v>1254</v>
      </c>
      <c r="V172" s="7">
        <v>1231</v>
      </c>
      <c r="W172" s="7">
        <v>1215</v>
      </c>
      <c r="X172" s="7">
        <v>1193</v>
      </c>
      <c r="Y172" s="7">
        <v>1216</v>
      </c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>
        <v>1216</v>
      </c>
      <c r="BJ172" s="7">
        <v>1168</v>
      </c>
      <c r="BK172" s="7">
        <v>1153</v>
      </c>
      <c r="BL172" s="7">
        <v>1137</v>
      </c>
      <c r="BM172" s="7">
        <v>1122</v>
      </c>
      <c r="BN172" s="7">
        <v>1107</v>
      </c>
      <c r="BO172" s="7">
        <v>1093</v>
      </c>
      <c r="BP172" s="7">
        <v>1079</v>
      </c>
      <c r="BQ172" s="7">
        <v>1066</v>
      </c>
      <c r="BR172" s="7">
        <v>1054</v>
      </c>
      <c r="BS172" s="7">
        <v>1042</v>
      </c>
      <c r="BT172" s="7">
        <v>1032</v>
      </c>
      <c r="BU172" s="7">
        <v>1021</v>
      </c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>
        <v>1216</v>
      </c>
      <c r="CT172" s="7">
        <v>1162</v>
      </c>
      <c r="CU172" s="7">
        <v>1145</v>
      </c>
      <c r="CV172" s="7">
        <v>1127</v>
      </c>
      <c r="CW172" s="7">
        <v>1109</v>
      </c>
      <c r="CX172" s="7">
        <v>1091</v>
      </c>
      <c r="CY172" s="7">
        <v>1073</v>
      </c>
      <c r="CZ172" s="7">
        <v>1056</v>
      </c>
      <c r="DA172" s="7">
        <v>1040</v>
      </c>
      <c r="DB172" s="7">
        <v>1024</v>
      </c>
      <c r="DC172" s="7">
        <v>1009</v>
      </c>
      <c r="DD172" s="7">
        <v>994</v>
      </c>
      <c r="DE172" s="7">
        <v>980</v>
      </c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>
        <v>1216</v>
      </c>
      <c r="ED172" s="7">
        <v>1174</v>
      </c>
      <c r="EE172" s="7">
        <v>1162</v>
      </c>
      <c r="EF172" s="7">
        <v>1149</v>
      </c>
      <c r="EG172" s="7">
        <v>1136</v>
      </c>
      <c r="EH172" s="7">
        <v>1124</v>
      </c>
      <c r="EI172" s="7">
        <v>1113</v>
      </c>
      <c r="EJ172" s="7">
        <v>1102</v>
      </c>
      <c r="EK172" s="7">
        <v>1092</v>
      </c>
      <c r="EL172" s="7">
        <v>1083</v>
      </c>
      <c r="EM172" s="7">
        <v>1075</v>
      </c>
      <c r="EN172" s="7">
        <v>1067</v>
      </c>
      <c r="EO172" s="7">
        <v>1060</v>
      </c>
    </row>
    <row r="173" spans="1:145" x14ac:dyDescent="0.3">
      <c r="A173" s="6" t="s">
        <v>151</v>
      </c>
      <c r="B173" s="7">
        <v>13921</v>
      </c>
      <c r="C173" s="7">
        <v>14017</v>
      </c>
      <c r="D173" s="7">
        <v>14203</v>
      </c>
      <c r="E173" s="7">
        <v>14417</v>
      </c>
      <c r="F173" s="7">
        <v>14570</v>
      </c>
      <c r="G173" s="7">
        <v>14784</v>
      </c>
      <c r="H173" s="7">
        <v>14883</v>
      </c>
      <c r="I173" s="7">
        <v>15072</v>
      </c>
      <c r="J173" s="7">
        <v>15438</v>
      </c>
      <c r="K173" s="7">
        <v>15949</v>
      </c>
      <c r="L173" s="7">
        <v>16342</v>
      </c>
      <c r="M173" s="7">
        <v>16822</v>
      </c>
      <c r="N173" s="7">
        <v>17244</v>
      </c>
      <c r="O173" s="7">
        <v>17635</v>
      </c>
      <c r="P173" s="7">
        <v>18115</v>
      </c>
      <c r="Q173" s="7">
        <v>18528</v>
      </c>
      <c r="R173" s="7">
        <v>18591</v>
      </c>
      <c r="S173" s="7">
        <v>18800</v>
      </c>
      <c r="T173" s="7">
        <v>18762</v>
      </c>
      <c r="U173" s="7">
        <v>18814</v>
      </c>
      <c r="V173" s="7">
        <v>18991</v>
      </c>
      <c r="W173" s="7">
        <v>19120</v>
      </c>
      <c r="X173" s="7">
        <v>19296</v>
      </c>
      <c r="Y173" s="7">
        <v>19649</v>
      </c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>
        <v>19649</v>
      </c>
      <c r="BJ173" s="7">
        <v>19565</v>
      </c>
      <c r="BK173" s="7">
        <v>19641</v>
      </c>
      <c r="BL173" s="7">
        <v>19721</v>
      </c>
      <c r="BM173" s="7">
        <v>19807</v>
      </c>
      <c r="BN173" s="7">
        <v>19898</v>
      </c>
      <c r="BO173" s="7">
        <v>19987</v>
      </c>
      <c r="BP173" s="7">
        <v>20076</v>
      </c>
      <c r="BQ173" s="7">
        <v>20163</v>
      </c>
      <c r="BR173" s="7">
        <v>20250</v>
      </c>
      <c r="BS173" s="7">
        <v>20338</v>
      </c>
      <c r="BT173" s="7">
        <v>20428</v>
      </c>
      <c r="BU173" s="7">
        <v>20520</v>
      </c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>
        <v>19649</v>
      </c>
      <c r="CT173" s="7">
        <v>19398</v>
      </c>
      <c r="CU173" s="7">
        <v>19421</v>
      </c>
      <c r="CV173" s="7">
        <v>19447</v>
      </c>
      <c r="CW173" s="7">
        <v>19473</v>
      </c>
      <c r="CX173" s="7">
        <v>19499</v>
      </c>
      <c r="CY173" s="7">
        <v>19520</v>
      </c>
      <c r="CZ173" s="7">
        <v>19536</v>
      </c>
      <c r="DA173" s="7">
        <v>19546</v>
      </c>
      <c r="DB173" s="7">
        <v>19553</v>
      </c>
      <c r="DC173" s="7">
        <v>19557</v>
      </c>
      <c r="DD173" s="7">
        <v>19560</v>
      </c>
      <c r="DE173" s="7">
        <v>19560</v>
      </c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>
        <v>19649</v>
      </c>
      <c r="ED173" s="7">
        <v>19755</v>
      </c>
      <c r="EE173" s="7">
        <v>19919</v>
      </c>
      <c r="EF173" s="7">
        <v>20055</v>
      </c>
      <c r="EG173" s="7">
        <v>20198</v>
      </c>
      <c r="EH173" s="7">
        <v>20349</v>
      </c>
      <c r="EI173" s="7">
        <v>20502</v>
      </c>
      <c r="EJ173" s="7">
        <v>20656</v>
      </c>
      <c r="EK173" s="7">
        <v>20811</v>
      </c>
      <c r="EL173" s="7">
        <v>20967</v>
      </c>
      <c r="EM173" s="7">
        <v>21127</v>
      </c>
      <c r="EN173" s="7">
        <v>21291</v>
      </c>
      <c r="EO173" s="7">
        <v>21458</v>
      </c>
    </row>
    <row r="174" spans="1:145" x14ac:dyDescent="0.3">
      <c r="A174" s="6" t="s">
        <v>152</v>
      </c>
      <c r="B174" s="7">
        <v>1763</v>
      </c>
      <c r="C174" s="7">
        <v>1724</v>
      </c>
      <c r="D174" s="7">
        <v>1715</v>
      </c>
      <c r="E174" s="7">
        <v>1689</v>
      </c>
      <c r="F174" s="7">
        <v>1696</v>
      </c>
      <c r="G174" s="7">
        <v>1649</v>
      </c>
      <c r="H174" s="7">
        <v>1630</v>
      </c>
      <c r="I174" s="7">
        <v>1574</v>
      </c>
      <c r="J174" s="7">
        <v>1511</v>
      </c>
      <c r="K174" s="7">
        <v>1440</v>
      </c>
      <c r="L174" s="7">
        <v>1408</v>
      </c>
      <c r="M174" s="7">
        <v>1419</v>
      </c>
      <c r="N174" s="7">
        <v>1410</v>
      </c>
      <c r="O174" s="7">
        <v>1421</v>
      </c>
      <c r="P174" s="7">
        <v>1436</v>
      </c>
      <c r="Q174" s="7">
        <v>1410</v>
      </c>
      <c r="R174" s="7">
        <v>1403</v>
      </c>
      <c r="S174" s="7">
        <v>1394</v>
      </c>
      <c r="T174" s="7">
        <v>1380</v>
      </c>
      <c r="U174" s="7">
        <v>1375</v>
      </c>
      <c r="V174" s="7">
        <v>1361</v>
      </c>
      <c r="W174" s="7">
        <v>1320</v>
      </c>
      <c r="X174" s="7">
        <v>1289</v>
      </c>
      <c r="Y174" s="7">
        <v>1279</v>
      </c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>
        <v>1279</v>
      </c>
      <c r="BJ174" s="7">
        <v>1276</v>
      </c>
      <c r="BK174" s="7">
        <v>1271</v>
      </c>
      <c r="BL174" s="7">
        <v>1268</v>
      </c>
      <c r="BM174" s="7">
        <v>1266</v>
      </c>
      <c r="BN174" s="7">
        <v>1266</v>
      </c>
      <c r="BO174" s="7">
        <v>1266</v>
      </c>
      <c r="BP174" s="7">
        <v>1266</v>
      </c>
      <c r="BQ174" s="7">
        <v>1266</v>
      </c>
      <c r="BR174" s="7">
        <v>1267</v>
      </c>
      <c r="BS174" s="7">
        <v>1267</v>
      </c>
      <c r="BT174" s="7">
        <v>1267</v>
      </c>
      <c r="BU174" s="7">
        <v>1267</v>
      </c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>
        <v>1279</v>
      </c>
      <c r="CT174" s="7">
        <v>1270</v>
      </c>
      <c r="CU174" s="7">
        <v>1262</v>
      </c>
      <c r="CV174" s="7">
        <v>1256</v>
      </c>
      <c r="CW174" s="7">
        <v>1250</v>
      </c>
      <c r="CX174" s="7">
        <v>1246</v>
      </c>
      <c r="CY174" s="7">
        <v>1242</v>
      </c>
      <c r="CZ174" s="7">
        <v>1238</v>
      </c>
      <c r="DA174" s="7">
        <v>1233</v>
      </c>
      <c r="DB174" s="7">
        <v>1229</v>
      </c>
      <c r="DC174" s="7">
        <v>1224</v>
      </c>
      <c r="DD174" s="7">
        <v>1219</v>
      </c>
      <c r="DE174" s="7">
        <v>1215</v>
      </c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>
        <v>1279</v>
      </c>
      <c r="ED174" s="7">
        <v>1283</v>
      </c>
      <c r="EE174" s="7">
        <v>1282</v>
      </c>
      <c r="EF174" s="7">
        <v>1281</v>
      </c>
      <c r="EG174" s="7">
        <v>1283</v>
      </c>
      <c r="EH174" s="7">
        <v>1287</v>
      </c>
      <c r="EI174" s="7">
        <v>1291</v>
      </c>
      <c r="EJ174" s="7">
        <v>1296</v>
      </c>
      <c r="EK174" s="7">
        <v>1301</v>
      </c>
      <c r="EL174" s="7">
        <v>1306</v>
      </c>
      <c r="EM174" s="7">
        <v>1311</v>
      </c>
      <c r="EN174" s="7">
        <v>1316</v>
      </c>
      <c r="EO174" s="7">
        <v>1321</v>
      </c>
    </row>
    <row r="175" spans="1:145" x14ac:dyDescent="0.3">
      <c r="A175" s="6" t="s">
        <v>153</v>
      </c>
      <c r="B175" s="7">
        <v>6727</v>
      </c>
      <c r="C175" s="7">
        <v>6728</v>
      </c>
      <c r="D175" s="7">
        <v>6776</v>
      </c>
      <c r="E175" s="7">
        <v>6765</v>
      </c>
      <c r="F175" s="7">
        <v>6706</v>
      </c>
      <c r="G175" s="7">
        <v>6796</v>
      </c>
      <c r="H175" s="7">
        <v>6831</v>
      </c>
      <c r="I175" s="7">
        <v>6794</v>
      </c>
      <c r="J175" s="7">
        <v>6700</v>
      </c>
      <c r="K175" s="7">
        <v>6682</v>
      </c>
      <c r="L175" s="7">
        <v>6689</v>
      </c>
      <c r="M175" s="7">
        <v>6717</v>
      </c>
      <c r="N175" s="7">
        <v>6682</v>
      </c>
      <c r="O175" s="7">
        <v>6692</v>
      </c>
      <c r="P175" s="7">
        <v>6720</v>
      </c>
      <c r="Q175" s="7">
        <v>6770</v>
      </c>
      <c r="R175" s="7">
        <v>6769</v>
      </c>
      <c r="S175" s="7">
        <v>6800</v>
      </c>
      <c r="T175" s="7">
        <v>6785</v>
      </c>
      <c r="U175" s="7">
        <v>6804</v>
      </c>
      <c r="V175" s="7">
        <v>6816</v>
      </c>
      <c r="W175" s="7">
        <v>6764</v>
      </c>
      <c r="X175" s="7">
        <v>6794</v>
      </c>
      <c r="Y175" s="7">
        <v>6841</v>
      </c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>
        <v>6841</v>
      </c>
      <c r="BJ175" s="7">
        <v>6894</v>
      </c>
      <c r="BK175" s="7">
        <v>6920</v>
      </c>
      <c r="BL175" s="7">
        <v>6941</v>
      </c>
      <c r="BM175" s="7">
        <v>6956</v>
      </c>
      <c r="BN175" s="7">
        <v>6966</v>
      </c>
      <c r="BO175" s="7">
        <v>6977</v>
      </c>
      <c r="BP175" s="7">
        <v>6989</v>
      </c>
      <c r="BQ175" s="7">
        <v>7001</v>
      </c>
      <c r="BR175" s="7">
        <v>7012</v>
      </c>
      <c r="BS175" s="7">
        <v>7023</v>
      </c>
      <c r="BT175" s="7">
        <v>7032</v>
      </c>
      <c r="BU175" s="7">
        <v>7041</v>
      </c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>
        <v>6841</v>
      </c>
      <c r="CT175" s="7">
        <v>6857</v>
      </c>
      <c r="CU175" s="7">
        <v>6869</v>
      </c>
      <c r="CV175" s="7">
        <v>6873</v>
      </c>
      <c r="CW175" s="7">
        <v>6870</v>
      </c>
      <c r="CX175" s="7">
        <v>6860</v>
      </c>
      <c r="CY175" s="7">
        <v>6851</v>
      </c>
      <c r="CZ175" s="7">
        <v>6840</v>
      </c>
      <c r="DA175" s="7">
        <v>6828</v>
      </c>
      <c r="DB175" s="7">
        <v>6814</v>
      </c>
      <c r="DC175" s="7">
        <v>6798</v>
      </c>
      <c r="DD175" s="7">
        <v>6780</v>
      </c>
      <c r="DE175" s="7">
        <v>6760</v>
      </c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>
        <v>6841</v>
      </c>
      <c r="ED175" s="7">
        <v>6932</v>
      </c>
      <c r="EE175" s="7">
        <v>6979</v>
      </c>
      <c r="EF175" s="7">
        <v>7017</v>
      </c>
      <c r="EG175" s="7">
        <v>7049</v>
      </c>
      <c r="EH175" s="7">
        <v>7078</v>
      </c>
      <c r="EI175" s="7">
        <v>7109</v>
      </c>
      <c r="EJ175" s="7">
        <v>7141</v>
      </c>
      <c r="EK175" s="7">
        <v>7174</v>
      </c>
      <c r="EL175" s="7">
        <v>7207</v>
      </c>
      <c r="EM175" s="7">
        <v>7239</v>
      </c>
      <c r="EN175" s="7">
        <v>7272</v>
      </c>
      <c r="EO175" s="7">
        <v>7304</v>
      </c>
    </row>
    <row r="176" spans="1:145" x14ac:dyDescent="0.3">
      <c r="A176" s="6" t="s">
        <v>154</v>
      </c>
      <c r="B176" s="7">
        <v>10015</v>
      </c>
      <c r="C176" s="7">
        <v>10019</v>
      </c>
      <c r="D176" s="7">
        <v>9981</v>
      </c>
      <c r="E176" s="7">
        <v>9892</v>
      </c>
      <c r="F176" s="7">
        <v>9895</v>
      </c>
      <c r="G176" s="7">
        <v>9941</v>
      </c>
      <c r="H176" s="7">
        <v>9913</v>
      </c>
      <c r="I176" s="7">
        <v>9850</v>
      </c>
      <c r="J176" s="7">
        <v>9850</v>
      </c>
      <c r="K176" s="7">
        <v>9906</v>
      </c>
      <c r="L176" s="7">
        <v>9970</v>
      </c>
      <c r="M176" s="7">
        <v>10065</v>
      </c>
      <c r="N176" s="7">
        <v>10070</v>
      </c>
      <c r="O176" s="7">
        <v>10183</v>
      </c>
      <c r="P176" s="7">
        <v>10201</v>
      </c>
      <c r="Q176" s="7">
        <v>10182</v>
      </c>
      <c r="R176" s="7">
        <v>10175</v>
      </c>
      <c r="S176" s="7">
        <v>10108</v>
      </c>
      <c r="T176" s="7">
        <v>10090</v>
      </c>
      <c r="U176" s="7">
        <v>9988</v>
      </c>
      <c r="V176" s="7">
        <v>10084</v>
      </c>
      <c r="W176" s="7">
        <v>9948</v>
      </c>
      <c r="X176" s="7">
        <v>9899</v>
      </c>
      <c r="Y176" s="7">
        <v>9977</v>
      </c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>
        <v>9977</v>
      </c>
      <c r="BJ176" s="7">
        <v>9788</v>
      </c>
      <c r="BK176" s="7">
        <v>9735</v>
      </c>
      <c r="BL176" s="7">
        <v>9693</v>
      </c>
      <c r="BM176" s="7">
        <v>9661</v>
      </c>
      <c r="BN176" s="7">
        <v>9639</v>
      </c>
      <c r="BO176" s="7">
        <v>9619</v>
      </c>
      <c r="BP176" s="7">
        <v>9601</v>
      </c>
      <c r="BQ176" s="7">
        <v>9584</v>
      </c>
      <c r="BR176" s="7">
        <v>9567</v>
      </c>
      <c r="BS176" s="7">
        <v>9551</v>
      </c>
      <c r="BT176" s="7">
        <v>9537</v>
      </c>
      <c r="BU176" s="7">
        <v>9523</v>
      </c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>
        <v>9977</v>
      </c>
      <c r="CT176" s="7">
        <v>9729</v>
      </c>
      <c r="CU176" s="7">
        <v>9654</v>
      </c>
      <c r="CV176" s="7">
        <v>9588</v>
      </c>
      <c r="CW176" s="7">
        <v>9531</v>
      </c>
      <c r="CX176" s="7">
        <v>9481</v>
      </c>
      <c r="CY176" s="7">
        <v>9431</v>
      </c>
      <c r="CZ176" s="7">
        <v>9381</v>
      </c>
      <c r="DA176" s="7">
        <v>9332</v>
      </c>
      <c r="DB176" s="7">
        <v>9280</v>
      </c>
      <c r="DC176" s="7">
        <v>9229</v>
      </c>
      <c r="DD176" s="7">
        <v>9178</v>
      </c>
      <c r="DE176" s="7">
        <v>9126</v>
      </c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>
        <v>9977</v>
      </c>
      <c r="ED176" s="7">
        <v>9854</v>
      </c>
      <c r="EE176" s="7">
        <v>9834</v>
      </c>
      <c r="EF176" s="7">
        <v>9816</v>
      </c>
      <c r="EG176" s="7">
        <v>9810</v>
      </c>
      <c r="EH176" s="7">
        <v>9815</v>
      </c>
      <c r="EI176" s="7">
        <v>9823</v>
      </c>
      <c r="EJ176" s="7">
        <v>9834</v>
      </c>
      <c r="EK176" s="7">
        <v>9846</v>
      </c>
      <c r="EL176" s="7">
        <v>9860</v>
      </c>
      <c r="EM176" s="7">
        <v>9875</v>
      </c>
      <c r="EN176" s="7">
        <v>9893</v>
      </c>
      <c r="EO176" s="7">
        <v>9912</v>
      </c>
    </row>
    <row r="177" spans="1:145" x14ac:dyDescent="0.3">
      <c r="A177" s="6" t="s">
        <v>155</v>
      </c>
      <c r="B177" s="7">
        <v>36944</v>
      </c>
      <c r="C177" s="7">
        <v>37436</v>
      </c>
      <c r="D177" s="7">
        <v>37669</v>
      </c>
      <c r="E177" s="7">
        <v>37976</v>
      </c>
      <c r="F177" s="7">
        <v>38270</v>
      </c>
      <c r="G177" s="7">
        <v>38609</v>
      </c>
      <c r="H177" s="7">
        <v>38884</v>
      </c>
      <c r="I177" s="7">
        <v>39206</v>
      </c>
      <c r="J177" s="7">
        <v>39715</v>
      </c>
      <c r="K177" s="7">
        <v>40260</v>
      </c>
      <c r="L177" s="7">
        <v>40686</v>
      </c>
      <c r="M177" s="7">
        <v>41108</v>
      </c>
      <c r="N177" s="7">
        <v>41623</v>
      </c>
      <c r="O177" s="7">
        <v>42237</v>
      </c>
      <c r="P177" s="7">
        <v>42926</v>
      </c>
      <c r="Q177" s="7">
        <v>43247</v>
      </c>
      <c r="R177" s="7">
        <v>43472</v>
      </c>
      <c r="S177" s="7">
        <v>43815</v>
      </c>
      <c r="T177" s="7">
        <v>44035</v>
      </c>
      <c r="U177" s="7">
        <v>44320</v>
      </c>
      <c r="V177" s="7">
        <v>44792</v>
      </c>
      <c r="W177" s="7">
        <v>45201</v>
      </c>
      <c r="X177" s="7">
        <v>45608</v>
      </c>
      <c r="Y177" s="7">
        <v>46382</v>
      </c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>
        <v>46382</v>
      </c>
      <c r="BJ177" s="7">
        <v>46530</v>
      </c>
      <c r="BK177" s="7">
        <v>46864</v>
      </c>
      <c r="BL177" s="7">
        <v>47190</v>
      </c>
      <c r="BM177" s="7">
        <v>47507</v>
      </c>
      <c r="BN177" s="7">
        <v>47814</v>
      </c>
      <c r="BO177" s="7">
        <v>48121</v>
      </c>
      <c r="BP177" s="7">
        <v>48425</v>
      </c>
      <c r="BQ177" s="7">
        <v>48724</v>
      </c>
      <c r="BR177" s="7">
        <v>49018</v>
      </c>
      <c r="BS177" s="7">
        <v>49309</v>
      </c>
      <c r="BT177" s="7">
        <v>49596</v>
      </c>
      <c r="BU177" s="7">
        <v>49879</v>
      </c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>
        <v>46382</v>
      </c>
      <c r="CT177" s="7">
        <v>46204</v>
      </c>
      <c r="CU177" s="7">
        <v>46422</v>
      </c>
      <c r="CV177" s="7">
        <v>46623</v>
      </c>
      <c r="CW177" s="7">
        <v>46802</v>
      </c>
      <c r="CX177" s="7">
        <v>46962</v>
      </c>
      <c r="CY177" s="7">
        <v>47111</v>
      </c>
      <c r="CZ177" s="7">
        <v>47246</v>
      </c>
      <c r="DA177" s="7">
        <v>47369</v>
      </c>
      <c r="DB177" s="7">
        <v>47478</v>
      </c>
      <c r="DC177" s="7">
        <v>47574</v>
      </c>
      <c r="DD177" s="7">
        <v>47660</v>
      </c>
      <c r="DE177" s="7">
        <v>47733</v>
      </c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>
        <v>46382</v>
      </c>
      <c r="ED177" s="7">
        <v>46893</v>
      </c>
      <c r="EE177" s="7">
        <v>47408</v>
      </c>
      <c r="EF177" s="7">
        <v>47864</v>
      </c>
      <c r="EG177" s="7">
        <v>48316</v>
      </c>
      <c r="EH177" s="7">
        <v>48766</v>
      </c>
      <c r="EI177" s="7">
        <v>49220</v>
      </c>
      <c r="EJ177" s="7">
        <v>49678</v>
      </c>
      <c r="EK177" s="7">
        <v>50137</v>
      </c>
      <c r="EL177" s="7">
        <v>50595</v>
      </c>
      <c r="EM177" s="7">
        <v>51054</v>
      </c>
      <c r="EN177" s="7">
        <v>51515</v>
      </c>
      <c r="EO177" s="7">
        <v>51975</v>
      </c>
    </row>
    <row r="178" spans="1:145" x14ac:dyDescent="0.3">
      <c r="A178" s="6" t="s">
        <v>156</v>
      </c>
      <c r="B178" s="7">
        <v>1128</v>
      </c>
      <c r="C178" s="7">
        <v>1134</v>
      </c>
      <c r="D178" s="7">
        <v>1113</v>
      </c>
      <c r="E178" s="7">
        <v>1131</v>
      </c>
      <c r="F178" s="7">
        <v>1151</v>
      </c>
      <c r="G178" s="7">
        <v>1154</v>
      </c>
      <c r="H178" s="7">
        <v>1170</v>
      </c>
      <c r="I178" s="7">
        <v>1191</v>
      </c>
      <c r="J178" s="7">
        <v>1211</v>
      </c>
      <c r="K178" s="7">
        <v>1224</v>
      </c>
      <c r="L178" s="7">
        <v>1254</v>
      </c>
      <c r="M178" s="7">
        <v>1305</v>
      </c>
      <c r="N178" s="7">
        <v>1298</v>
      </c>
      <c r="O178" s="7">
        <v>1283</v>
      </c>
      <c r="P178" s="7">
        <v>1314</v>
      </c>
      <c r="Q178" s="7">
        <v>1315</v>
      </c>
      <c r="R178" s="7">
        <v>1317</v>
      </c>
      <c r="S178" s="7">
        <v>1342</v>
      </c>
      <c r="T178" s="7">
        <v>1330</v>
      </c>
      <c r="U178" s="7">
        <v>1326</v>
      </c>
      <c r="V178" s="7">
        <v>1331</v>
      </c>
      <c r="W178" s="7">
        <v>1335</v>
      </c>
      <c r="X178" s="7">
        <v>1323</v>
      </c>
      <c r="Y178" s="7">
        <v>1344</v>
      </c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>
        <v>1344</v>
      </c>
      <c r="BJ178" s="7">
        <v>1358</v>
      </c>
      <c r="BK178" s="7">
        <v>1372</v>
      </c>
      <c r="BL178" s="7">
        <v>1385</v>
      </c>
      <c r="BM178" s="7">
        <v>1397</v>
      </c>
      <c r="BN178" s="7">
        <v>1407</v>
      </c>
      <c r="BO178" s="7">
        <v>1418</v>
      </c>
      <c r="BP178" s="7">
        <v>1427</v>
      </c>
      <c r="BQ178" s="7">
        <v>1437</v>
      </c>
      <c r="BR178" s="7">
        <v>1446</v>
      </c>
      <c r="BS178" s="7">
        <v>1455</v>
      </c>
      <c r="BT178" s="7">
        <v>1464</v>
      </c>
      <c r="BU178" s="7">
        <v>1473</v>
      </c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>
        <v>1344</v>
      </c>
      <c r="CT178" s="7">
        <v>1351</v>
      </c>
      <c r="CU178" s="7">
        <v>1362</v>
      </c>
      <c r="CV178" s="7">
        <v>1372</v>
      </c>
      <c r="CW178" s="7">
        <v>1380</v>
      </c>
      <c r="CX178" s="7">
        <v>1386</v>
      </c>
      <c r="CY178" s="7">
        <v>1392</v>
      </c>
      <c r="CZ178" s="7">
        <v>1397</v>
      </c>
      <c r="DA178" s="7">
        <v>1401</v>
      </c>
      <c r="DB178" s="7">
        <v>1404</v>
      </c>
      <c r="DC178" s="7">
        <v>1407</v>
      </c>
      <c r="DD178" s="7">
        <v>1410</v>
      </c>
      <c r="DE178" s="7">
        <v>1412</v>
      </c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>
        <v>1344</v>
      </c>
      <c r="ED178" s="7">
        <v>1364</v>
      </c>
      <c r="EE178" s="7">
        <v>1383</v>
      </c>
      <c r="EF178" s="7">
        <v>1399</v>
      </c>
      <c r="EG178" s="7">
        <v>1415</v>
      </c>
      <c r="EH178" s="7">
        <v>1430</v>
      </c>
      <c r="EI178" s="7">
        <v>1444</v>
      </c>
      <c r="EJ178" s="7">
        <v>1459</v>
      </c>
      <c r="EK178" s="7">
        <v>1473</v>
      </c>
      <c r="EL178" s="7">
        <v>1487</v>
      </c>
      <c r="EM178" s="7">
        <v>1501</v>
      </c>
      <c r="EN178" s="7">
        <v>1515</v>
      </c>
      <c r="EO178" s="7">
        <v>1529</v>
      </c>
    </row>
    <row r="179" spans="1:145" x14ac:dyDescent="0.3">
      <c r="A179" s="6" t="s">
        <v>157</v>
      </c>
      <c r="B179" s="7">
        <v>5995</v>
      </c>
      <c r="C179" s="7">
        <v>6065</v>
      </c>
      <c r="D179" s="7">
        <v>6227</v>
      </c>
      <c r="E179" s="7">
        <v>6299</v>
      </c>
      <c r="F179" s="7">
        <v>6334</v>
      </c>
      <c r="G179" s="7">
        <v>6335</v>
      </c>
      <c r="H179" s="7">
        <v>6312</v>
      </c>
      <c r="I179" s="7">
        <v>6238</v>
      </c>
      <c r="J179" s="7">
        <v>6256</v>
      </c>
      <c r="K179" s="7">
        <v>6251</v>
      </c>
      <c r="L179" s="7">
        <v>6268</v>
      </c>
      <c r="M179" s="7">
        <v>6359</v>
      </c>
      <c r="N179" s="7">
        <v>6483</v>
      </c>
      <c r="O179" s="7">
        <v>6444</v>
      </c>
      <c r="P179" s="7">
        <v>6516</v>
      </c>
      <c r="Q179" s="7">
        <v>6599</v>
      </c>
      <c r="R179" s="7">
        <v>6629</v>
      </c>
      <c r="S179" s="7">
        <v>6696</v>
      </c>
      <c r="T179" s="7">
        <v>6777</v>
      </c>
      <c r="U179" s="7">
        <v>6846</v>
      </c>
      <c r="V179" s="7">
        <v>6852</v>
      </c>
      <c r="W179" s="7">
        <v>6867</v>
      </c>
      <c r="X179" s="7">
        <v>6908</v>
      </c>
      <c r="Y179" s="7">
        <v>6990</v>
      </c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>
        <v>6990</v>
      </c>
      <c r="BJ179" s="7">
        <v>7018</v>
      </c>
      <c r="BK179" s="7">
        <v>7067</v>
      </c>
      <c r="BL179" s="7">
        <v>7119</v>
      </c>
      <c r="BM179" s="7">
        <v>7172</v>
      </c>
      <c r="BN179" s="7">
        <v>7227</v>
      </c>
      <c r="BO179" s="7">
        <v>7281</v>
      </c>
      <c r="BP179" s="7">
        <v>7334</v>
      </c>
      <c r="BQ179" s="7">
        <v>7386</v>
      </c>
      <c r="BR179" s="7">
        <v>7438</v>
      </c>
      <c r="BS179" s="7">
        <v>7488</v>
      </c>
      <c r="BT179" s="7">
        <v>7539</v>
      </c>
      <c r="BU179" s="7">
        <v>7589</v>
      </c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>
        <v>6990</v>
      </c>
      <c r="CT179" s="7">
        <v>6977</v>
      </c>
      <c r="CU179" s="7">
        <v>7010</v>
      </c>
      <c r="CV179" s="7">
        <v>7045</v>
      </c>
      <c r="CW179" s="7">
        <v>7079</v>
      </c>
      <c r="CX179" s="7">
        <v>7113</v>
      </c>
      <c r="CY179" s="7">
        <v>7145</v>
      </c>
      <c r="CZ179" s="7">
        <v>7175</v>
      </c>
      <c r="DA179" s="7">
        <v>7202</v>
      </c>
      <c r="DB179" s="7">
        <v>7227</v>
      </c>
      <c r="DC179" s="7">
        <v>7250</v>
      </c>
      <c r="DD179" s="7">
        <v>7271</v>
      </c>
      <c r="DE179" s="7">
        <v>7291</v>
      </c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>
        <v>6990</v>
      </c>
      <c r="ED179" s="7">
        <v>7062</v>
      </c>
      <c r="EE179" s="7">
        <v>7134</v>
      </c>
      <c r="EF179" s="7">
        <v>7204</v>
      </c>
      <c r="EG179" s="7">
        <v>7276</v>
      </c>
      <c r="EH179" s="7">
        <v>7350</v>
      </c>
      <c r="EI179" s="7">
        <v>7424</v>
      </c>
      <c r="EJ179" s="7">
        <v>7499</v>
      </c>
      <c r="EK179" s="7">
        <v>7574</v>
      </c>
      <c r="EL179" s="7">
        <v>7648</v>
      </c>
      <c r="EM179" s="7">
        <v>7723</v>
      </c>
      <c r="EN179" s="7">
        <v>7798</v>
      </c>
      <c r="EO179" s="7">
        <v>7873</v>
      </c>
    </row>
    <row r="180" spans="1:145" x14ac:dyDescent="0.3">
      <c r="A180" s="6" t="s">
        <v>158</v>
      </c>
      <c r="B180" s="7">
        <v>2901</v>
      </c>
      <c r="C180" s="7">
        <v>2877</v>
      </c>
      <c r="D180" s="7">
        <v>2852</v>
      </c>
      <c r="E180" s="7">
        <v>2844</v>
      </c>
      <c r="F180" s="7">
        <v>2865</v>
      </c>
      <c r="G180" s="7">
        <v>2876</v>
      </c>
      <c r="H180" s="7">
        <v>2889</v>
      </c>
      <c r="I180" s="7">
        <v>2873</v>
      </c>
      <c r="J180" s="7">
        <v>2866</v>
      </c>
      <c r="K180" s="7">
        <v>2786</v>
      </c>
      <c r="L180" s="7">
        <v>2789</v>
      </c>
      <c r="M180" s="7">
        <v>2768</v>
      </c>
      <c r="N180" s="7">
        <v>2763</v>
      </c>
      <c r="O180" s="7">
        <v>2721</v>
      </c>
      <c r="P180" s="7">
        <v>2698</v>
      </c>
      <c r="Q180" s="7">
        <v>2708</v>
      </c>
      <c r="R180" s="7">
        <v>2668</v>
      </c>
      <c r="S180" s="7">
        <v>2696</v>
      </c>
      <c r="T180" s="7">
        <v>2701</v>
      </c>
      <c r="U180" s="7">
        <v>2673</v>
      </c>
      <c r="V180" s="7">
        <v>2628</v>
      </c>
      <c r="W180" s="7">
        <v>2641</v>
      </c>
      <c r="X180" s="7">
        <v>2584</v>
      </c>
      <c r="Y180" s="7">
        <v>2543</v>
      </c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>
        <v>2543</v>
      </c>
      <c r="BJ180" s="7">
        <v>2529</v>
      </c>
      <c r="BK180" s="7">
        <v>2506</v>
      </c>
      <c r="BL180" s="7">
        <v>2489</v>
      </c>
      <c r="BM180" s="7">
        <v>2475</v>
      </c>
      <c r="BN180" s="7">
        <v>2465</v>
      </c>
      <c r="BO180" s="7">
        <v>2456</v>
      </c>
      <c r="BP180" s="7">
        <v>2448</v>
      </c>
      <c r="BQ180" s="7">
        <v>2441</v>
      </c>
      <c r="BR180" s="7">
        <v>2434</v>
      </c>
      <c r="BS180" s="7">
        <v>2428</v>
      </c>
      <c r="BT180" s="7">
        <v>2422</v>
      </c>
      <c r="BU180" s="7">
        <v>2416</v>
      </c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>
        <v>2543</v>
      </c>
      <c r="CT180" s="7">
        <v>2516</v>
      </c>
      <c r="CU180" s="7">
        <v>2489</v>
      </c>
      <c r="CV180" s="7">
        <v>2465</v>
      </c>
      <c r="CW180" s="7">
        <v>2445</v>
      </c>
      <c r="CX180" s="7">
        <v>2428</v>
      </c>
      <c r="CY180" s="7">
        <v>2411</v>
      </c>
      <c r="CZ180" s="7">
        <v>2395</v>
      </c>
      <c r="DA180" s="7">
        <v>2380</v>
      </c>
      <c r="DB180" s="7">
        <v>2365</v>
      </c>
      <c r="DC180" s="7">
        <v>2350</v>
      </c>
      <c r="DD180" s="7">
        <v>2335</v>
      </c>
      <c r="DE180" s="7">
        <v>2319</v>
      </c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>
        <v>2543</v>
      </c>
      <c r="ED180" s="7">
        <v>2541</v>
      </c>
      <c r="EE180" s="7">
        <v>2526</v>
      </c>
      <c r="EF180" s="7">
        <v>2514</v>
      </c>
      <c r="EG180" s="7">
        <v>2507</v>
      </c>
      <c r="EH180" s="7">
        <v>2503</v>
      </c>
      <c r="EI180" s="7">
        <v>2502</v>
      </c>
      <c r="EJ180" s="7">
        <v>2501</v>
      </c>
      <c r="EK180" s="7">
        <v>2501</v>
      </c>
      <c r="EL180" s="7">
        <v>2502</v>
      </c>
      <c r="EM180" s="7">
        <v>2504</v>
      </c>
      <c r="EN180" s="7">
        <v>2505</v>
      </c>
      <c r="EO180" s="7">
        <v>2508</v>
      </c>
    </row>
    <row r="181" spans="1:145" x14ac:dyDescent="0.3">
      <c r="A181" s="6" t="s">
        <v>159</v>
      </c>
      <c r="B181" s="7">
        <v>2496</v>
      </c>
      <c r="C181" s="7">
        <v>2465</v>
      </c>
      <c r="D181" s="7">
        <v>2464</v>
      </c>
      <c r="E181" s="7">
        <v>2463</v>
      </c>
      <c r="F181" s="7">
        <v>2406</v>
      </c>
      <c r="G181" s="7">
        <v>2372</v>
      </c>
      <c r="H181" s="7">
        <v>2369</v>
      </c>
      <c r="I181" s="7">
        <v>2344</v>
      </c>
      <c r="J181" s="7">
        <v>2404</v>
      </c>
      <c r="K181" s="7">
        <v>2383</v>
      </c>
      <c r="L181" s="7">
        <v>2371</v>
      </c>
      <c r="M181" s="7">
        <v>2357</v>
      </c>
      <c r="N181" s="7">
        <v>2355</v>
      </c>
      <c r="O181" s="7">
        <v>2317</v>
      </c>
      <c r="P181" s="7">
        <v>2334</v>
      </c>
      <c r="Q181" s="7">
        <v>2289</v>
      </c>
      <c r="R181" s="7">
        <v>2282</v>
      </c>
      <c r="S181" s="7">
        <v>2273</v>
      </c>
      <c r="T181" s="7">
        <v>2263</v>
      </c>
      <c r="U181" s="7">
        <v>2252</v>
      </c>
      <c r="V181" s="7">
        <v>2200</v>
      </c>
      <c r="W181" s="7">
        <v>2172</v>
      </c>
      <c r="X181" s="7">
        <v>2179</v>
      </c>
      <c r="Y181" s="7">
        <v>2171</v>
      </c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>
        <v>2171</v>
      </c>
      <c r="BJ181" s="7">
        <v>2274</v>
      </c>
      <c r="BK181" s="7">
        <v>2299</v>
      </c>
      <c r="BL181" s="7">
        <v>2318</v>
      </c>
      <c r="BM181" s="7">
        <v>2331</v>
      </c>
      <c r="BN181" s="7">
        <v>2337</v>
      </c>
      <c r="BO181" s="7">
        <v>2344</v>
      </c>
      <c r="BP181" s="7">
        <v>2351</v>
      </c>
      <c r="BQ181" s="7">
        <v>2357</v>
      </c>
      <c r="BR181" s="7">
        <v>2364</v>
      </c>
      <c r="BS181" s="7">
        <v>2370</v>
      </c>
      <c r="BT181" s="7">
        <v>2377</v>
      </c>
      <c r="BU181" s="7">
        <v>2383</v>
      </c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>
        <v>2171</v>
      </c>
      <c r="CT181" s="7">
        <v>2248</v>
      </c>
      <c r="CU181" s="7">
        <v>2266</v>
      </c>
      <c r="CV181" s="7">
        <v>2278</v>
      </c>
      <c r="CW181" s="7">
        <v>2283</v>
      </c>
      <c r="CX181" s="7">
        <v>2283</v>
      </c>
      <c r="CY181" s="7">
        <v>2282</v>
      </c>
      <c r="CZ181" s="7">
        <v>2280</v>
      </c>
      <c r="DA181" s="7">
        <v>2278</v>
      </c>
      <c r="DB181" s="7">
        <v>2276</v>
      </c>
      <c r="DC181" s="7">
        <v>2273</v>
      </c>
      <c r="DD181" s="7">
        <v>2271</v>
      </c>
      <c r="DE181" s="7">
        <v>2267</v>
      </c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>
        <v>2171</v>
      </c>
      <c r="ED181" s="7">
        <v>2307</v>
      </c>
      <c r="EE181" s="7">
        <v>2345</v>
      </c>
      <c r="EF181" s="7">
        <v>2371</v>
      </c>
      <c r="EG181" s="7">
        <v>2391</v>
      </c>
      <c r="EH181" s="7">
        <v>2405</v>
      </c>
      <c r="EI181" s="7">
        <v>2418</v>
      </c>
      <c r="EJ181" s="7">
        <v>2433</v>
      </c>
      <c r="EK181" s="7">
        <v>2447</v>
      </c>
      <c r="EL181" s="7">
        <v>2461</v>
      </c>
      <c r="EM181" s="7">
        <v>2476</v>
      </c>
      <c r="EN181" s="7">
        <v>2491</v>
      </c>
      <c r="EO181" s="7">
        <v>2506</v>
      </c>
    </row>
    <row r="182" spans="1:145" x14ac:dyDescent="0.3">
      <c r="A182" s="6" t="s">
        <v>160</v>
      </c>
      <c r="B182" s="7">
        <v>36971</v>
      </c>
      <c r="C182" s="7">
        <v>37145</v>
      </c>
      <c r="D182" s="7">
        <v>37093</v>
      </c>
      <c r="E182" s="7">
        <v>37199</v>
      </c>
      <c r="F182" s="7">
        <v>37281</v>
      </c>
      <c r="G182" s="7">
        <v>37567</v>
      </c>
      <c r="H182" s="7">
        <v>37928</v>
      </c>
      <c r="I182" s="7">
        <v>38349</v>
      </c>
      <c r="J182" s="7">
        <v>38926</v>
      </c>
      <c r="K182" s="7">
        <v>39354</v>
      </c>
      <c r="L182" s="7">
        <v>39624</v>
      </c>
      <c r="M182" s="7">
        <v>40063</v>
      </c>
      <c r="N182" s="7">
        <v>40536</v>
      </c>
      <c r="O182" s="7">
        <v>41118</v>
      </c>
      <c r="P182" s="7">
        <v>41753</v>
      </c>
      <c r="Q182" s="7">
        <v>42062</v>
      </c>
      <c r="R182" s="7">
        <v>42187</v>
      </c>
      <c r="S182" s="7">
        <v>42229</v>
      </c>
      <c r="T182" s="7">
        <v>42243</v>
      </c>
      <c r="U182" s="7">
        <v>42161</v>
      </c>
      <c r="V182" s="7">
        <v>42186</v>
      </c>
      <c r="W182" s="7">
        <v>42345</v>
      </c>
      <c r="X182" s="7">
        <v>42541</v>
      </c>
      <c r="Y182" s="7">
        <v>42903</v>
      </c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>
        <v>42903</v>
      </c>
      <c r="BJ182" s="7">
        <v>42619</v>
      </c>
      <c r="BK182" s="7">
        <v>42608</v>
      </c>
      <c r="BL182" s="7">
        <v>42611</v>
      </c>
      <c r="BM182" s="7">
        <v>42631</v>
      </c>
      <c r="BN182" s="7">
        <v>42663</v>
      </c>
      <c r="BO182" s="7">
        <v>42694</v>
      </c>
      <c r="BP182" s="7">
        <v>42723</v>
      </c>
      <c r="BQ182" s="7">
        <v>42750</v>
      </c>
      <c r="BR182" s="7">
        <v>42775</v>
      </c>
      <c r="BS182" s="7">
        <v>42802</v>
      </c>
      <c r="BT182" s="7">
        <v>42830</v>
      </c>
      <c r="BU182" s="7">
        <v>42861</v>
      </c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>
        <v>42903</v>
      </c>
      <c r="CT182" s="7">
        <v>42366</v>
      </c>
      <c r="CU182" s="7">
        <v>42260</v>
      </c>
      <c r="CV182" s="7">
        <v>42163</v>
      </c>
      <c r="CW182" s="7">
        <v>42070</v>
      </c>
      <c r="CX182" s="7">
        <v>41982</v>
      </c>
      <c r="CY182" s="7">
        <v>41884</v>
      </c>
      <c r="CZ182" s="7">
        <v>41777</v>
      </c>
      <c r="DA182" s="7">
        <v>41660</v>
      </c>
      <c r="DB182" s="7">
        <v>41535</v>
      </c>
      <c r="DC182" s="7">
        <v>41404</v>
      </c>
      <c r="DD182" s="7">
        <v>41268</v>
      </c>
      <c r="DE182" s="7">
        <v>41129</v>
      </c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>
        <v>42903</v>
      </c>
      <c r="ED182" s="7">
        <v>42880</v>
      </c>
      <c r="EE182" s="7">
        <v>43004</v>
      </c>
      <c r="EF182" s="7">
        <v>43111</v>
      </c>
      <c r="EG182" s="7">
        <v>43237</v>
      </c>
      <c r="EH182" s="7">
        <v>43381</v>
      </c>
      <c r="EI182" s="7">
        <v>43528</v>
      </c>
      <c r="EJ182" s="7">
        <v>43677</v>
      </c>
      <c r="EK182" s="7">
        <v>43828</v>
      </c>
      <c r="EL182" s="7">
        <v>43980</v>
      </c>
      <c r="EM182" s="7">
        <v>44136</v>
      </c>
      <c r="EN182" s="7">
        <v>44297</v>
      </c>
      <c r="EO182" s="7">
        <v>44464</v>
      </c>
    </row>
    <row r="183" spans="1:145" x14ac:dyDescent="0.3">
      <c r="A183" s="6" t="s">
        <v>161</v>
      </c>
      <c r="B183" s="7">
        <v>17705</v>
      </c>
      <c r="C183" s="7">
        <v>17715</v>
      </c>
      <c r="D183" s="7">
        <v>17708</v>
      </c>
      <c r="E183" s="7">
        <v>17741</v>
      </c>
      <c r="F183" s="7">
        <v>17619</v>
      </c>
      <c r="G183" s="7">
        <v>17582</v>
      </c>
      <c r="H183" s="7">
        <v>17533</v>
      </c>
      <c r="I183" s="7">
        <v>17405</v>
      </c>
      <c r="J183" s="7">
        <v>17406</v>
      </c>
      <c r="K183" s="7">
        <v>17437</v>
      </c>
      <c r="L183" s="7">
        <v>17582</v>
      </c>
      <c r="M183" s="7">
        <v>17618</v>
      </c>
      <c r="N183" s="7">
        <v>17783</v>
      </c>
      <c r="O183" s="7">
        <v>17816</v>
      </c>
      <c r="P183" s="7">
        <v>17870</v>
      </c>
      <c r="Q183" s="7">
        <v>17944</v>
      </c>
      <c r="R183" s="7">
        <v>17969</v>
      </c>
      <c r="S183" s="7">
        <v>18030</v>
      </c>
      <c r="T183" s="7">
        <v>17989</v>
      </c>
      <c r="U183" s="7">
        <v>17822</v>
      </c>
      <c r="V183" s="7">
        <v>17207</v>
      </c>
      <c r="W183" s="7">
        <v>17160</v>
      </c>
      <c r="X183" s="7">
        <v>17131</v>
      </c>
      <c r="Y183" s="7">
        <v>17179</v>
      </c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>
        <v>17179</v>
      </c>
      <c r="BJ183" s="7">
        <v>17041</v>
      </c>
      <c r="BK183" s="7">
        <v>16960</v>
      </c>
      <c r="BL183" s="7">
        <v>16890</v>
      </c>
      <c r="BM183" s="7">
        <v>16831</v>
      </c>
      <c r="BN183" s="7">
        <v>16782</v>
      </c>
      <c r="BO183" s="7">
        <v>16737</v>
      </c>
      <c r="BP183" s="7">
        <v>16694</v>
      </c>
      <c r="BQ183" s="7">
        <v>16653</v>
      </c>
      <c r="BR183" s="7">
        <v>16614</v>
      </c>
      <c r="BS183" s="7">
        <v>16577</v>
      </c>
      <c r="BT183" s="7">
        <v>16543</v>
      </c>
      <c r="BU183" s="7">
        <v>16513</v>
      </c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>
        <v>17179</v>
      </c>
      <c r="CT183" s="7">
        <v>16902</v>
      </c>
      <c r="CU183" s="7">
        <v>16778</v>
      </c>
      <c r="CV183" s="7">
        <v>16663</v>
      </c>
      <c r="CW183" s="7">
        <v>16554</v>
      </c>
      <c r="CX183" s="7">
        <v>16452</v>
      </c>
      <c r="CY183" s="7">
        <v>16350</v>
      </c>
      <c r="CZ183" s="7">
        <v>16248</v>
      </c>
      <c r="DA183" s="7">
        <v>16145</v>
      </c>
      <c r="DB183" s="7">
        <v>16042</v>
      </c>
      <c r="DC183" s="7">
        <v>15940</v>
      </c>
      <c r="DD183" s="7">
        <v>15839</v>
      </c>
      <c r="DE183" s="7">
        <v>15739</v>
      </c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>
        <v>17179</v>
      </c>
      <c r="ED183" s="7">
        <v>17205</v>
      </c>
      <c r="EE183" s="7">
        <v>17198</v>
      </c>
      <c r="EF183" s="7">
        <v>17174</v>
      </c>
      <c r="EG183" s="7">
        <v>17163</v>
      </c>
      <c r="EH183" s="7">
        <v>17165</v>
      </c>
      <c r="EI183" s="7">
        <v>17173</v>
      </c>
      <c r="EJ183" s="7">
        <v>17184</v>
      </c>
      <c r="EK183" s="7">
        <v>17200</v>
      </c>
      <c r="EL183" s="7">
        <v>17219</v>
      </c>
      <c r="EM183" s="7">
        <v>17242</v>
      </c>
      <c r="EN183" s="7">
        <v>17269</v>
      </c>
      <c r="EO183" s="7">
        <v>17300</v>
      </c>
    </row>
    <row r="184" spans="1:145" x14ac:dyDescent="0.3">
      <c r="A184" s="6" t="s">
        <v>162</v>
      </c>
      <c r="B184" s="7">
        <v>13789</v>
      </c>
      <c r="C184" s="7">
        <v>13884</v>
      </c>
      <c r="D184" s="7">
        <v>14009</v>
      </c>
      <c r="E184" s="7">
        <v>14135</v>
      </c>
      <c r="F184" s="7">
        <v>14313</v>
      </c>
      <c r="G184" s="7">
        <v>14536</v>
      </c>
      <c r="H184" s="7">
        <v>14832</v>
      </c>
      <c r="I184" s="7">
        <v>15271</v>
      </c>
      <c r="J184" s="7">
        <v>15839</v>
      </c>
      <c r="K184" s="7">
        <v>16350</v>
      </c>
      <c r="L184" s="7">
        <v>16918</v>
      </c>
      <c r="M184" s="7">
        <v>17397</v>
      </c>
      <c r="N184" s="7">
        <v>17746</v>
      </c>
      <c r="O184" s="7">
        <v>18227</v>
      </c>
      <c r="P184" s="7">
        <v>18485</v>
      </c>
      <c r="Q184" s="7">
        <v>18741</v>
      </c>
      <c r="R184" s="7">
        <v>18970</v>
      </c>
      <c r="S184" s="7">
        <v>19042</v>
      </c>
      <c r="T184" s="7">
        <v>19217</v>
      </c>
      <c r="U184" s="7">
        <v>19354</v>
      </c>
      <c r="V184" s="7">
        <v>19588</v>
      </c>
      <c r="W184" s="7">
        <v>19848</v>
      </c>
      <c r="X184" s="7">
        <v>20163</v>
      </c>
      <c r="Y184" s="7">
        <v>20615</v>
      </c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>
        <v>20615</v>
      </c>
      <c r="BJ184" s="7">
        <v>20883</v>
      </c>
      <c r="BK184" s="7">
        <v>21124</v>
      </c>
      <c r="BL184" s="7">
        <v>21329</v>
      </c>
      <c r="BM184" s="7">
        <v>21503</v>
      </c>
      <c r="BN184" s="7">
        <v>21648</v>
      </c>
      <c r="BO184" s="7">
        <v>21793</v>
      </c>
      <c r="BP184" s="7">
        <v>21938</v>
      </c>
      <c r="BQ184" s="7">
        <v>22082</v>
      </c>
      <c r="BR184" s="7">
        <v>22226</v>
      </c>
      <c r="BS184" s="7">
        <v>22369</v>
      </c>
      <c r="BT184" s="7">
        <v>22512</v>
      </c>
      <c r="BU184" s="7">
        <v>22655</v>
      </c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>
        <v>20615</v>
      </c>
      <c r="CT184" s="7">
        <v>20718</v>
      </c>
      <c r="CU184" s="7">
        <v>20901</v>
      </c>
      <c r="CV184" s="7">
        <v>21046</v>
      </c>
      <c r="CW184" s="7">
        <v>21154</v>
      </c>
      <c r="CX184" s="7">
        <v>21229</v>
      </c>
      <c r="CY184" s="7">
        <v>21299</v>
      </c>
      <c r="CZ184" s="7">
        <v>21365</v>
      </c>
      <c r="DA184" s="7">
        <v>21426</v>
      </c>
      <c r="DB184" s="7">
        <v>21481</v>
      </c>
      <c r="DC184" s="7">
        <v>21533</v>
      </c>
      <c r="DD184" s="7">
        <v>21580</v>
      </c>
      <c r="DE184" s="7">
        <v>21623</v>
      </c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>
        <v>20615</v>
      </c>
      <c r="ED184" s="7">
        <v>21065</v>
      </c>
      <c r="EE184" s="7">
        <v>21394</v>
      </c>
      <c r="EF184" s="7">
        <v>21662</v>
      </c>
      <c r="EG184" s="7">
        <v>21900</v>
      </c>
      <c r="EH184" s="7">
        <v>22110</v>
      </c>
      <c r="EI184" s="7">
        <v>22323</v>
      </c>
      <c r="EJ184" s="7">
        <v>22539</v>
      </c>
      <c r="EK184" s="7">
        <v>22756</v>
      </c>
      <c r="EL184" s="7">
        <v>22973</v>
      </c>
      <c r="EM184" s="7">
        <v>23192</v>
      </c>
      <c r="EN184" s="7">
        <v>23412</v>
      </c>
      <c r="EO184" s="7">
        <v>23635</v>
      </c>
    </row>
    <row r="185" spans="1:145" x14ac:dyDescent="0.3">
      <c r="A185" s="6" t="s">
        <v>163</v>
      </c>
      <c r="B185" s="7">
        <v>22293</v>
      </c>
      <c r="C185" s="7">
        <v>22484</v>
      </c>
      <c r="D185" s="7">
        <v>22657</v>
      </c>
      <c r="E185" s="7">
        <v>22908</v>
      </c>
      <c r="F185" s="7">
        <v>23154</v>
      </c>
      <c r="G185" s="7">
        <v>23244</v>
      </c>
      <c r="H185" s="7">
        <v>23315</v>
      </c>
      <c r="I185" s="7">
        <v>23644</v>
      </c>
      <c r="J185" s="7">
        <v>23997</v>
      </c>
      <c r="K185" s="7">
        <v>24381</v>
      </c>
      <c r="L185" s="7">
        <v>24714</v>
      </c>
      <c r="M185" s="7">
        <v>25090</v>
      </c>
      <c r="N185" s="7">
        <v>25479</v>
      </c>
      <c r="O185" s="7">
        <v>25887</v>
      </c>
      <c r="P185" s="7">
        <v>26406</v>
      </c>
      <c r="Q185" s="7">
        <v>26711</v>
      </c>
      <c r="R185" s="7">
        <v>27013</v>
      </c>
      <c r="S185" s="7">
        <v>27216</v>
      </c>
      <c r="T185" s="7">
        <v>27410</v>
      </c>
      <c r="U185" s="7">
        <v>27481</v>
      </c>
      <c r="V185" s="7">
        <v>27723</v>
      </c>
      <c r="W185" s="7">
        <v>27694</v>
      </c>
      <c r="X185" s="7">
        <v>27879</v>
      </c>
      <c r="Y185" s="7">
        <v>28793</v>
      </c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>
        <v>28793</v>
      </c>
      <c r="BJ185" s="7">
        <v>28269</v>
      </c>
      <c r="BK185" s="7">
        <v>28391</v>
      </c>
      <c r="BL185" s="7">
        <v>28525</v>
      </c>
      <c r="BM185" s="7">
        <v>28670</v>
      </c>
      <c r="BN185" s="7">
        <v>28824</v>
      </c>
      <c r="BO185" s="7">
        <v>28973</v>
      </c>
      <c r="BP185" s="7">
        <v>29118</v>
      </c>
      <c r="BQ185" s="7">
        <v>29258</v>
      </c>
      <c r="BR185" s="7">
        <v>29395</v>
      </c>
      <c r="BS185" s="7">
        <v>29530</v>
      </c>
      <c r="BT185" s="7">
        <v>29664</v>
      </c>
      <c r="BU185" s="7">
        <v>29798</v>
      </c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>
        <v>28793</v>
      </c>
      <c r="CT185" s="7">
        <v>28048</v>
      </c>
      <c r="CU185" s="7">
        <v>28100</v>
      </c>
      <c r="CV185" s="7">
        <v>28159</v>
      </c>
      <c r="CW185" s="7">
        <v>28219</v>
      </c>
      <c r="CX185" s="7">
        <v>28282</v>
      </c>
      <c r="CY185" s="7">
        <v>28335</v>
      </c>
      <c r="CZ185" s="7">
        <v>28377</v>
      </c>
      <c r="DA185" s="7">
        <v>28411</v>
      </c>
      <c r="DB185" s="7">
        <v>28437</v>
      </c>
      <c r="DC185" s="7">
        <v>28456</v>
      </c>
      <c r="DD185" s="7">
        <v>28471</v>
      </c>
      <c r="DE185" s="7">
        <v>28481</v>
      </c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>
        <v>28793</v>
      </c>
      <c r="ED185" s="7">
        <v>28531</v>
      </c>
      <c r="EE185" s="7">
        <v>28775</v>
      </c>
      <c r="EF185" s="7">
        <v>28987</v>
      </c>
      <c r="EG185" s="7">
        <v>29213</v>
      </c>
      <c r="EH185" s="7">
        <v>29455</v>
      </c>
      <c r="EI185" s="7">
        <v>29696</v>
      </c>
      <c r="EJ185" s="7">
        <v>29936</v>
      </c>
      <c r="EK185" s="7">
        <v>30175</v>
      </c>
      <c r="EL185" s="7">
        <v>30413</v>
      </c>
      <c r="EM185" s="7">
        <v>30653</v>
      </c>
      <c r="EN185" s="7">
        <v>30894</v>
      </c>
      <c r="EO185" s="7">
        <v>31138</v>
      </c>
    </row>
    <row r="186" spans="1:145" x14ac:dyDescent="0.3">
      <c r="A186" s="6" t="s">
        <v>164</v>
      </c>
      <c r="B186" s="7">
        <v>17349</v>
      </c>
      <c r="C186" s="7">
        <v>17401</v>
      </c>
      <c r="D186" s="7">
        <v>17366</v>
      </c>
      <c r="E186" s="7">
        <v>17348</v>
      </c>
      <c r="F186" s="7">
        <v>17380</v>
      </c>
      <c r="G186" s="7">
        <v>17279</v>
      </c>
      <c r="H186" s="7">
        <v>17224</v>
      </c>
      <c r="I186" s="7">
        <v>17236</v>
      </c>
      <c r="J186" s="7">
        <v>17361</v>
      </c>
      <c r="K186" s="7">
        <v>17326</v>
      </c>
      <c r="L186" s="7">
        <v>17377</v>
      </c>
      <c r="M186" s="7">
        <v>17436</v>
      </c>
      <c r="N186" s="7">
        <v>17522</v>
      </c>
      <c r="O186" s="7">
        <v>17638</v>
      </c>
      <c r="P186" s="7">
        <v>17825</v>
      </c>
      <c r="Q186" s="7">
        <v>17881</v>
      </c>
      <c r="R186" s="7">
        <v>17835</v>
      </c>
      <c r="S186" s="7">
        <v>17857</v>
      </c>
      <c r="T186" s="7">
        <v>17934</v>
      </c>
      <c r="U186" s="7">
        <v>17823</v>
      </c>
      <c r="V186" s="7">
        <v>17829</v>
      </c>
      <c r="W186" s="7">
        <v>17851</v>
      </c>
      <c r="X186" s="7">
        <v>17949</v>
      </c>
      <c r="Y186" s="7">
        <v>17966</v>
      </c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>
        <v>17966</v>
      </c>
      <c r="BJ186" s="7">
        <v>18109</v>
      </c>
      <c r="BK186" s="7">
        <v>18147</v>
      </c>
      <c r="BL186" s="7">
        <v>18179</v>
      </c>
      <c r="BM186" s="7">
        <v>18206</v>
      </c>
      <c r="BN186" s="7">
        <v>18224</v>
      </c>
      <c r="BO186" s="7">
        <v>18244</v>
      </c>
      <c r="BP186" s="7">
        <v>18262</v>
      </c>
      <c r="BQ186" s="7">
        <v>18278</v>
      </c>
      <c r="BR186" s="7">
        <v>18291</v>
      </c>
      <c r="BS186" s="7">
        <v>18304</v>
      </c>
      <c r="BT186" s="7">
        <v>18315</v>
      </c>
      <c r="BU186" s="7">
        <v>18325</v>
      </c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>
        <v>17966</v>
      </c>
      <c r="CT186" s="7">
        <v>18001</v>
      </c>
      <c r="CU186" s="7">
        <v>17997</v>
      </c>
      <c r="CV186" s="7">
        <v>17984</v>
      </c>
      <c r="CW186" s="7">
        <v>17959</v>
      </c>
      <c r="CX186" s="7">
        <v>17924</v>
      </c>
      <c r="CY186" s="7">
        <v>17885</v>
      </c>
      <c r="CZ186" s="7">
        <v>17843</v>
      </c>
      <c r="DA186" s="7">
        <v>17796</v>
      </c>
      <c r="DB186" s="7">
        <v>17744</v>
      </c>
      <c r="DC186" s="7">
        <v>17688</v>
      </c>
      <c r="DD186" s="7">
        <v>17628</v>
      </c>
      <c r="DE186" s="7">
        <v>17566</v>
      </c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>
        <v>17966</v>
      </c>
      <c r="ED186" s="7">
        <v>18227</v>
      </c>
      <c r="EE186" s="7">
        <v>18329</v>
      </c>
      <c r="EF186" s="7">
        <v>18409</v>
      </c>
      <c r="EG186" s="7">
        <v>18486</v>
      </c>
      <c r="EH186" s="7">
        <v>18557</v>
      </c>
      <c r="EI186" s="7">
        <v>18631</v>
      </c>
      <c r="EJ186" s="7">
        <v>18706</v>
      </c>
      <c r="EK186" s="7">
        <v>18780</v>
      </c>
      <c r="EL186" s="7">
        <v>18854</v>
      </c>
      <c r="EM186" s="7">
        <v>18927</v>
      </c>
      <c r="EN186" s="7">
        <v>19001</v>
      </c>
      <c r="EO186" s="7">
        <v>19076</v>
      </c>
    </row>
    <row r="187" spans="1:145" x14ac:dyDescent="0.3">
      <c r="A187" s="6" t="s">
        <v>165</v>
      </c>
      <c r="B187" s="7">
        <v>10656</v>
      </c>
      <c r="C187" s="7">
        <v>10620</v>
      </c>
      <c r="D187" s="7">
        <v>10610</v>
      </c>
      <c r="E187" s="7">
        <v>10559</v>
      </c>
      <c r="F187" s="7">
        <v>10584</v>
      </c>
      <c r="G187" s="7">
        <v>10529</v>
      </c>
      <c r="H187" s="7">
        <v>10477</v>
      </c>
      <c r="I187" s="7">
        <v>10481</v>
      </c>
      <c r="J187" s="7">
        <v>10614</v>
      </c>
      <c r="K187" s="7">
        <v>10620</v>
      </c>
      <c r="L187" s="7">
        <v>10620</v>
      </c>
      <c r="M187" s="7">
        <v>10695</v>
      </c>
      <c r="N187" s="7">
        <v>10710</v>
      </c>
      <c r="O187" s="7">
        <v>10700</v>
      </c>
      <c r="P187" s="7">
        <v>10621</v>
      </c>
      <c r="Q187" s="7">
        <v>10636</v>
      </c>
      <c r="R187" s="7">
        <v>10607</v>
      </c>
      <c r="S187" s="7">
        <v>10586</v>
      </c>
      <c r="T187" s="7">
        <v>10506</v>
      </c>
      <c r="U187" s="7">
        <v>10406</v>
      </c>
      <c r="V187" s="7">
        <v>10380</v>
      </c>
      <c r="W187" s="7">
        <v>10416</v>
      </c>
      <c r="X187" s="7">
        <v>10351</v>
      </c>
      <c r="Y187" s="7">
        <v>10413</v>
      </c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>
        <v>10413</v>
      </c>
      <c r="BJ187" s="7">
        <v>10293</v>
      </c>
      <c r="BK187" s="7">
        <v>10257</v>
      </c>
      <c r="BL187" s="7">
        <v>10228</v>
      </c>
      <c r="BM187" s="7">
        <v>10205</v>
      </c>
      <c r="BN187" s="7">
        <v>10187</v>
      </c>
      <c r="BO187" s="7">
        <v>10169</v>
      </c>
      <c r="BP187" s="7">
        <v>10152</v>
      </c>
      <c r="BQ187" s="7">
        <v>10136</v>
      </c>
      <c r="BR187" s="7">
        <v>10120</v>
      </c>
      <c r="BS187" s="7">
        <v>10104</v>
      </c>
      <c r="BT187" s="7">
        <v>10089</v>
      </c>
      <c r="BU187" s="7">
        <v>10074</v>
      </c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>
        <v>10413</v>
      </c>
      <c r="CT187" s="7">
        <v>10233</v>
      </c>
      <c r="CU187" s="7">
        <v>10175</v>
      </c>
      <c r="CV187" s="7">
        <v>10122</v>
      </c>
      <c r="CW187" s="7">
        <v>10073</v>
      </c>
      <c r="CX187" s="7">
        <v>10027</v>
      </c>
      <c r="CY187" s="7">
        <v>9980</v>
      </c>
      <c r="CZ187" s="7">
        <v>9932</v>
      </c>
      <c r="DA187" s="7">
        <v>9883</v>
      </c>
      <c r="DB187" s="7">
        <v>9832</v>
      </c>
      <c r="DC187" s="7">
        <v>9781</v>
      </c>
      <c r="DD187" s="7">
        <v>9729</v>
      </c>
      <c r="DE187" s="7">
        <v>9677</v>
      </c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>
        <v>10413</v>
      </c>
      <c r="ED187" s="7">
        <v>10360</v>
      </c>
      <c r="EE187" s="7">
        <v>10358</v>
      </c>
      <c r="EF187" s="7">
        <v>10352</v>
      </c>
      <c r="EG187" s="7">
        <v>10355</v>
      </c>
      <c r="EH187" s="7">
        <v>10364</v>
      </c>
      <c r="EI187" s="7">
        <v>10374</v>
      </c>
      <c r="EJ187" s="7">
        <v>10387</v>
      </c>
      <c r="EK187" s="7">
        <v>10401</v>
      </c>
      <c r="EL187" s="7">
        <v>10415</v>
      </c>
      <c r="EM187" s="7">
        <v>10432</v>
      </c>
      <c r="EN187" s="7">
        <v>10449</v>
      </c>
      <c r="EO187" s="7">
        <v>10467</v>
      </c>
    </row>
    <row r="188" spans="1:145" x14ac:dyDescent="0.3">
      <c r="A188" s="6" t="s">
        <v>166</v>
      </c>
      <c r="B188" s="7">
        <v>86779</v>
      </c>
      <c r="C188" s="7">
        <v>87711</v>
      </c>
      <c r="D188" s="7">
        <v>88708</v>
      </c>
      <c r="E188" s="7">
        <v>89474</v>
      </c>
      <c r="F188" s="7">
        <v>90189</v>
      </c>
      <c r="G188" s="7">
        <v>91169</v>
      </c>
      <c r="H188" s="7">
        <v>92147</v>
      </c>
      <c r="I188" s="7">
        <v>93247</v>
      </c>
      <c r="J188" s="7">
        <v>94697</v>
      </c>
      <c r="K188" s="7">
        <v>96330</v>
      </c>
      <c r="L188" s="7">
        <v>97744</v>
      </c>
      <c r="M188" s="7">
        <v>99102</v>
      </c>
      <c r="N188" s="7">
        <v>100263</v>
      </c>
      <c r="O188" s="7">
        <v>101721</v>
      </c>
      <c r="P188" s="7">
        <v>103291</v>
      </c>
      <c r="Q188" s="7">
        <v>105017</v>
      </c>
      <c r="R188" s="7">
        <v>106126</v>
      </c>
      <c r="S188" s="7">
        <v>107157</v>
      </c>
      <c r="T188" s="7">
        <v>109438</v>
      </c>
      <c r="U188" s="7">
        <v>110391</v>
      </c>
      <c r="V188" s="7">
        <v>111633</v>
      </c>
      <c r="W188" s="7">
        <v>112588</v>
      </c>
      <c r="X188" s="7">
        <v>113737</v>
      </c>
      <c r="Y188" s="7">
        <v>115569</v>
      </c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>
        <v>115569</v>
      </c>
      <c r="BJ188" s="7">
        <v>116495</v>
      </c>
      <c r="BK188" s="7">
        <v>117490</v>
      </c>
      <c r="BL188" s="7">
        <v>118461</v>
      </c>
      <c r="BM188" s="7">
        <v>119420</v>
      </c>
      <c r="BN188" s="7">
        <v>120365</v>
      </c>
      <c r="BO188" s="7">
        <v>121308</v>
      </c>
      <c r="BP188" s="7">
        <v>122243</v>
      </c>
      <c r="BQ188" s="7">
        <v>123166</v>
      </c>
      <c r="BR188" s="7">
        <v>124072</v>
      </c>
      <c r="BS188" s="7">
        <v>124965</v>
      </c>
      <c r="BT188" s="7">
        <v>125845</v>
      </c>
      <c r="BU188" s="7">
        <v>126709</v>
      </c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>
        <v>115569</v>
      </c>
      <c r="CT188" s="7">
        <v>115583</v>
      </c>
      <c r="CU188" s="7">
        <v>116273</v>
      </c>
      <c r="CV188" s="7">
        <v>116919</v>
      </c>
      <c r="CW188" s="7">
        <v>117520</v>
      </c>
      <c r="CX188" s="7">
        <v>118083</v>
      </c>
      <c r="CY188" s="7">
        <v>118615</v>
      </c>
      <c r="CZ188" s="7">
        <v>119116</v>
      </c>
      <c r="DA188" s="7">
        <v>119581</v>
      </c>
      <c r="DB188" s="7">
        <v>120007</v>
      </c>
      <c r="DC188" s="7">
        <v>120397</v>
      </c>
      <c r="DD188" s="7">
        <v>120756</v>
      </c>
      <c r="DE188" s="7">
        <v>121076</v>
      </c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>
        <v>115569</v>
      </c>
      <c r="ED188" s="7">
        <v>117527</v>
      </c>
      <c r="EE188" s="7">
        <v>119012</v>
      </c>
      <c r="EF188" s="7">
        <v>120319</v>
      </c>
      <c r="EG188" s="7">
        <v>121624</v>
      </c>
      <c r="EH188" s="7">
        <v>122929</v>
      </c>
      <c r="EI188" s="7">
        <v>124247</v>
      </c>
      <c r="EJ188" s="7">
        <v>125573</v>
      </c>
      <c r="EK188" s="7">
        <v>126900</v>
      </c>
      <c r="EL188" s="7">
        <v>128218</v>
      </c>
      <c r="EM188" s="7">
        <v>129535</v>
      </c>
      <c r="EN188" s="7">
        <v>130850</v>
      </c>
      <c r="EO188" s="7">
        <v>132161</v>
      </c>
    </row>
    <row r="189" spans="1:145" x14ac:dyDescent="0.3">
      <c r="A189" s="6" t="s">
        <v>167</v>
      </c>
      <c r="B189" s="7">
        <v>22124</v>
      </c>
      <c r="C189" s="7">
        <v>22319</v>
      </c>
      <c r="D189" s="7">
        <v>22225</v>
      </c>
      <c r="E189" s="7">
        <v>22368</v>
      </c>
      <c r="F189" s="7">
        <v>22379</v>
      </c>
      <c r="G189" s="7">
        <v>22327</v>
      </c>
      <c r="H189" s="7">
        <v>22447</v>
      </c>
      <c r="I189" s="7">
        <v>22522</v>
      </c>
      <c r="J189" s="7">
        <v>22661</v>
      </c>
      <c r="K189" s="7">
        <v>22937</v>
      </c>
      <c r="L189" s="7">
        <v>23238</v>
      </c>
      <c r="M189" s="7">
        <v>23570</v>
      </c>
      <c r="N189" s="7">
        <v>23813</v>
      </c>
      <c r="O189" s="7">
        <v>24131</v>
      </c>
      <c r="P189" s="7">
        <v>24395</v>
      </c>
      <c r="Q189" s="7">
        <v>24507</v>
      </c>
      <c r="R189" s="7">
        <v>24526</v>
      </c>
      <c r="S189" s="7">
        <v>24442</v>
      </c>
      <c r="T189" s="7">
        <v>24300</v>
      </c>
      <c r="U189" s="7">
        <v>24274</v>
      </c>
      <c r="V189" s="7">
        <v>24179</v>
      </c>
      <c r="W189" s="7">
        <v>24099</v>
      </c>
      <c r="X189" s="7">
        <v>24013</v>
      </c>
      <c r="Y189" s="7">
        <v>24159</v>
      </c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>
        <v>24159</v>
      </c>
      <c r="BJ189" s="7">
        <v>24050</v>
      </c>
      <c r="BK189" s="7">
        <v>24031</v>
      </c>
      <c r="BL189" s="7">
        <v>24026</v>
      </c>
      <c r="BM189" s="7">
        <v>24035</v>
      </c>
      <c r="BN189" s="7">
        <v>24057</v>
      </c>
      <c r="BO189" s="7">
        <v>24078</v>
      </c>
      <c r="BP189" s="7">
        <v>24099</v>
      </c>
      <c r="BQ189" s="7">
        <v>24119</v>
      </c>
      <c r="BR189" s="7">
        <v>24139</v>
      </c>
      <c r="BS189" s="7">
        <v>24159</v>
      </c>
      <c r="BT189" s="7">
        <v>24179</v>
      </c>
      <c r="BU189" s="7">
        <v>24198</v>
      </c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>
        <v>24159</v>
      </c>
      <c r="CT189" s="7">
        <v>23891</v>
      </c>
      <c r="CU189" s="7">
        <v>23817</v>
      </c>
      <c r="CV189" s="7">
        <v>23751</v>
      </c>
      <c r="CW189" s="7">
        <v>23691</v>
      </c>
      <c r="CX189" s="7">
        <v>23639</v>
      </c>
      <c r="CY189" s="7">
        <v>23582</v>
      </c>
      <c r="CZ189" s="7">
        <v>23520</v>
      </c>
      <c r="DA189" s="7">
        <v>23455</v>
      </c>
      <c r="DB189" s="7">
        <v>23386</v>
      </c>
      <c r="DC189" s="7">
        <v>23313</v>
      </c>
      <c r="DD189" s="7">
        <v>23238</v>
      </c>
      <c r="DE189" s="7">
        <v>23160</v>
      </c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>
        <v>24159</v>
      </c>
      <c r="ED189" s="7">
        <v>24226</v>
      </c>
      <c r="EE189" s="7">
        <v>24299</v>
      </c>
      <c r="EF189" s="7">
        <v>24358</v>
      </c>
      <c r="EG189" s="7">
        <v>24434</v>
      </c>
      <c r="EH189" s="7">
        <v>24527</v>
      </c>
      <c r="EI189" s="7">
        <v>24622</v>
      </c>
      <c r="EJ189" s="7">
        <v>24720</v>
      </c>
      <c r="EK189" s="7">
        <v>24819</v>
      </c>
      <c r="EL189" s="7">
        <v>24920</v>
      </c>
      <c r="EM189" s="7">
        <v>25023</v>
      </c>
      <c r="EN189" s="7">
        <v>25127</v>
      </c>
      <c r="EO189" s="7">
        <v>25233</v>
      </c>
    </row>
    <row r="190" spans="1:145" x14ac:dyDescent="0.3">
      <c r="A190" s="6" t="s">
        <v>168</v>
      </c>
      <c r="B190" s="7">
        <v>2254</v>
      </c>
      <c r="C190" s="7">
        <v>2255</v>
      </c>
      <c r="D190" s="7">
        <v>2233</v>
      </c>
      <c r="E190" s="7">
        <v>2213</v>
      </c>
      <c r="F190" s="7">
        <v>2201</v>
      </c>
      <c r="G190" s="7">
        <v>2151</v>
      </c>
      <c r="H190" s="7">
        <v>2127</v>
      </c>
      <c r="I190" s="7">
        <v>2120</v>
      </c>
      <c r="J190" s="7">
        <v>2098</v>
      </c>
      <c r="K190" s="7">
        <v>2114</v>
      </c>
      <c r="L190" s="7">
        <v>2117</v>
      </c>
      <c r="M190" s="7">
        <v>2164</v>
      </c>
      <c r="N190" s="7">
        <v>2186</v>
      </c>
      <c r="O190" s="7">
        <v>2223</v>
      </c>
      <c r="P190" s="7">
        <v>2265</v>
      </c>
      <c r="Q190" s="7">
        <v>2268</v>
      </c>
      <c r="R190" s="7">
        <v>2275</v>
      </c>
      <c r="S190" s="7">
        <v>2257</v>
      </c>
      <c r="T190" s="7">
        <v>2277</v>
      </c>
      <c r="U190" s="7">
        <v>2239</v>
      </c>
      <c r="V190" s="7">
        <v>2212</v>
      </c>
      <c r="W190" s="7">
        <v>2219</v>
      </c>
      <c r="X190" s="7">
        <v>2189</v>
      </c>
      <c r="Y190" s="7">
        <v>2211</v>
      </c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>
        <v>2211</v>
      </c>
      <c r="BJ190" s="7">
        <v>2190</v>
      </c>
      <c r="BK190" s="7">
        <v>2188</v>
      </c>
      <c r="BL190" s="7">
        <v>2188</v>
      </c>
      <c r="BM190" s="7">
        <v>2192</v>
      </c>
      <c r="BN190" s="7">
        <v>2199</v>
      </c>
      <c r="BO190" s="7">
        <v>2205</v>
      </c>
      <c r="BP190" s="7">
        <v>2211</v>
      </c>
      <c r="BQ190" s="7">
        <v>2217</v>
      </c>
      <c r="BR190" s="7">
        <v>2223</v>
      </c>
      <c r="BS190" s="7">
        <v>2229</v>
      </c>
      <c r="BT190" s="7">
        <v>2234</v>
      </c>
      <c r="BU190" s="7">
        <v>2240</v>
      </c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>
        <v>2211</v>
      </c>
      <c r="CT190" s="7">
        <v>2171</v>
      </c>
      <c r="CU190" s="7">
        <v>2163</v>
      </c>
      <c r="CV190" s="7">
        <v>2157</v>
      </c>
      <c r="CW190" s="7">
        <v>2154</v>
      </c>
      <c r="CX190" s="7">
        <v>2153</v>
      </c>
      <c r="CY190" s="7">
        <v>2152</v>
      </c>
      <c r="CZ190" s="7">
        <v>2150</v>
      </c>
      <c r="DA190" s="7">
        <v>2147</v>
      </c>
      <c r="DB190" s="7">
        <v>2144</v>
      </c>
      <c r="DC190" s="7">
        <v>2140</v>
      </c>
      <c r="DD190" s="7">
        <v>2136</v>
      </c>
      <c r="DE190" s="7">
        <v>2132</v>
      </c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>
        <v>2211</v>
      </c>
      <c r="ED190" s="7">
        <v>2214</v>
      </c>
      <c r="EE190" s="7">
        <v>2222</v>
      </c>
      <c r="EF190" s="7">
        <v>2229</v>
      </c>
      <c r="EG190" s="7">
        <v>2239</v>
      </c>
      <c r="EH190" s="7">
        <v>2253</v>
      </c>
      <c r="EI190" s="7">
        <v>2267</v>
      </c>
      <c r="EJ190" s="7">
        <v>2281</v>
      </c>
      <c r="EK190" s="7">
        <v>2295</v>
      </c>
      <c r="EL190" s="7">
        <v>2310</v>
      </c>
      <c r="EM190" s="7">
        <v>2324</v>
      </c>
      <c r="EN190" s="7">
        <v>2339</v>
      </c>
      <c r="EO190" s="7">
        <v>2354</v>
      </c>
    </row>
    <row r="191" spans="1:145" x14ac:dyDescent="0.3">
      <c r="A191" s="6" t="s">
        <v>169</v>
      </c>
      <c r="B191" s="7">
        <v>8592</v>
      </c>
      <c r="C191" s="7">
        <v>8599</v>
      </c>
      <c r="D191" s="7">
        <v>8516</v>
      </c>
      <c r="E191" s="7">
        <v>8467</v>
      </c>
      <c r="F191" s="7">
        <v>8389</v>
      </c>
      <c r="G191" s="7">
        <v>8334</v>
      </c>
      <c r="H191" s="7">
        <v>8306</v>
      </c>
      <c r="I191" s="7">
        <v>8230</v>
      </c>
      <c r="J191" s="7">
        <v>8210</v>
      </c>
      <c r="K191" s="7">
        <v>8338</v>
      </c>
      <c r="L191" s="7">
        <v>8360</v>
      </c>
      <c r="M191" s="7">
        <v>8442</v>
      </c>
      <c r="N191" s="7">
        <v>8522</v>
      </c>
      <c r="O191" s="7">
        <v>8584</v>
      </c>
      <c r="P191" s="7">
        <v>8584</v>
      </c>
      <c r="Q191" s="7">
        <v>8539</v>
      </c>
      <c r="R191" s="7">
        <v>8475</v>
      </c>
      <c r="S191" s="7">
        <v>8423</v>
      </c>
      <c r="T191" s="7">
        <v>8455</v>
      </c>
      <c r="U191" s="7">
        <v>8441</v>
      </c>
      <c r="V191" s="7">
        <v>8457</v>
      </c>
      <c r="W191" s="7">
        <v>8461</v>
      </c>
      <c r="X191" s="7">
        <v>8497</v>
      </c>
      <c r="Y191" s="7">
        <v>8531</v>
      </c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>
        <v>8531</v>
      </c>
      <c r="BJ191" s="7">
        <v>8424</v>
      </c>
      <c r="BK191" s="7">
        <v>8381</v>
      </c>
      <c r="BL191" s="7">
        <v>8347</v>
      </c>
      <c r="BM191" s="7">
        <v>8322</v>
      </c>
      <c r="BN191" s="7">
        <v>8302</v>
      </c>
      <c r="BO191" s="7">
        <v>8285</v>
      </c>
      <c r="BP191" s="7">
        <v>8268</v>
      </c>
      <c r="BQ191" s="7">
        <v>8252</v>
      </c>
      <c r="BR191" s="7">
        <v>8235</v>
      </c>
      <c r="BS191" s="7">
        <v>8219</v>
      </c>
      <c r="BT191" s="7">
        <v>8202</v>
      </c>
      <c r="BU191" s="7">
        <v>8185</v>
      </c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>
        <v>8531</v>
      </c>
      <c r="CT191" s="7">
        <v>8365</v>
      </c>
      <c r="CU191" s="7">
        <v>8302</v>
      </c>
      <c r="CV191" s="7">
        <v>8248</v>
      </c>
      <c r="CW191" s="7">
        <v>8200</v>
      </c>
      <c r="CX191" s="7">
        <v>8156</v>
      </c>
      <c r="CY191" s="7">
        <v>8113</v>
      </c>
      <c r="CZ191" s="7">
        <v>8070</v>
      </c>
      <c r="DA191" s="7">
        <v>8026</v>
      </c>
      <c r="DB191" s="7">
        <v>7980</v>
      </c>
      <c r="DC191" s="7">
        <v>7933</v>
      </c>
      <c r="DD191" s="7">
        <v>7885</v>
      </c>
      <c r="DE191" s="7">
        <v>7836</v>
      </c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>
        <v>8531</v>
      </c>
      <c r="ED191" s="7">
        <v>8491</v>
      </c>
      <c r="EE191" s="7">
        <v>8480</v>
      </c>
      <c r="EF191" s="7">
        <v>8467</v>
      </c>
      <c r="EG191" s="7">
        <v>8463</v>
      </c>
      <c r="EH191" s="7">
        <v>8466</v>
      </c>
      <c r="EI191" s="7">
        <v>8472</v>
      </c>
      <c r="EJ191" s="7">
        <v>8480</v>
      </c>
      <c r="EK191" s="7">
        <v>8489</v>
      </c>
      <c r="EL191" s="7">
        <v>8498</v>
      </c>
      <c r="EM191" s="7">
        <v>8508</v>
      </c>
      <c r="EN191" s="7">
        <v>8518</v>
      </c>
      <c r="EO191" s="7">
        <v>8529</v>
      </c>
    </row>
    <row r="192" spans="1:145" x14ac:dyDescent="0.3">
      <c r="A192" s="6" t="s">
        <v>170</v>
      </c>
      <c r="B192" s="7">
        <v>5554</v>
      </c>
      <c r="C192" s="7">
        <v>5547</v>
      </c>
      <c r="D192" s="7">
        <v>5530</v>
      </c>
      <c r="E192" s="7">
        <v>5578</v>
      </c>
      <c r="F192" s="7">
        <v>5547</v>
      </c>
      <c r="G192" s="7">
        <v>5582</v>
      </c>
      <c r="H192" s="7">
        <v>5564</v>
      </c>
      <c r="I192" s="7">
        <v>5595</v>
      </c>
      <c r="J192" s="7">
        <v>5629</v>
      </c>
      <c r="K192" s="7">
        <v>5690</v>
      </c>
      <c r="L192" s="7">
        <v>5776</v>
      </c>
      <c r="M192" s="7">
        <v>5816</v>
      </c>
      <c r="N192" s="7">
        <v>5834</v>
      </c>
      <c r="O192" s="7">
        <v>5899</v>
      </c>
      <c r="P192" s="7">
        <v>5891</v>
      </c>
      <c r="Q192" s="7">
        <v>5948</v>
      </c>
      <c r="R192" s="7">
        <v>5981</v>
      </c>
      <c r="S192" s="7">
        <v>5988</v>
      </c>
      <c r="T192" s="7">
        <v>6024</v>
      </c>
      <c r="U192" s="7">
        <v>6048</v>
      </c>
      <c r="V192" s="7">
        <v>5987</v>
      </c>
      <c r="W192" s="7">
        <v>5922</v>
      </c>
      <c r="X192" s="7">
        <v>5883</v>
      </c>
      <c r="Y192" s="7">
        <v>6024</v>
      </c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>
        <v>6024</v>
      </c>
      <c r="BJ192" s="7">
        <v>5807</v>
      </c>
      <c r="BK192" s="7">
        <v>5770</v>
      </c>
      <c r="BL192" s="7">
        <v>5742</v>
      </c>
      <c r="BM192" s="7">
        <v>5721</v>
      </c>
      <c r="BN192" s="7">
        <v>5707</v>
      </c>
      <c r="BO192" s="7">
        <v>5694</v>
      </c>
      <c r="BP192" s="7">
        <v>5680</v>
      </c>
      <c r="BQ192" s="7">
        <v>5666</v>
      </c>
      <c r="BR192" s="7">
        <v>5651</v>
      </c>
      <c r="BS192" s="7">
        <v>5637</v>
      </c>
      <c r="BT192" s="7">
        <v>5624</v>
      </c>
      <c r="BU192" s="7">
        <v>5611</v>
      </c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>
        <v>6024</v>
      </c>
      <c r="CT192" s="7">
        <v>5770</v>
      </c>
      <c r="CU192" s="7">
        <v>5720</v>
      </c>
      <c r="CV192" s="7">
        <v>5677</v>
      </c>
      <c r="CW192" s="7">
        <v>5640</v>
      </c>
      <c r="CX192" s="7">
        <v>5608</v>
      </c>
      <c r="CY192" s="7">
        <v>5575</v>
      </c>
      <c r="CZ192" s="7">
        <v>5541</v>
      </c>
      <c r="DA192" s="7">
        <v>5507</v>
      </c>
      <c r="DB192" s="7">
        <v>5471</v>
      </c>
      <c r="DC192" s="7">
        <v>5436</v>
      </c>
      <c r="DD192" s="7">
        <v>5400</v>
      </c>
      <c r="DE192" s="7">
        <v>5364</v>
      </c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>
        <v>6024</v>
      </c>
      <c r="ED192" s="7">
        <v>5846</v>
      </c>
      <c r="EE192" s="7">
        <v>5831</v>
      </c>
      <c r="EF192" s="7">
        <v>5817</v>
      </c>
      <c r="EG192" s="7">
        <v>5813</v>
      </c>
      <c r="EH192" s="7">
        <v>5816</v>
      </c>
      <c r="EI192" s="7">
        <v>5820</v>
      </c>
      <c r="EJ192" s="7">
        <v>5825</v>
      </c>
      <c r="EK192" s="7">
        <v>5829</v>
      </c>
      <c r="EL192" s="7">
        <v>5834</v>
      </c>
      <c r="EM192" s="7">
        <v>5839</v>
      </c>
      <c r="EN192" s="7">
        <v>5846</v>
      </c>
      <c r="EO192" s="7">
        <v>5853</v>
      </c>
    </row>
    <row r="193" spans="1:145" x14ac:dyDescent="0.3">
      <c r="A193" s="6" t="s">
        <v>171</v>
      </c>
      <c r="B193" s="7">
        <v>13196</v>
      </c>
      <c r="C193" s="7">
        <v>13212</v>
      </c>
      <c r="D193" s="7">
        <v>13140</v>
      </c>
      <c r="E193" s="7">
        <v>13157</v>
      </c>
      <c r="F193" s="7">
        <v>13158</v>
      </c>
      <c r="G193" s="7">
        <v>13122</v>
      </c>
      <c r="H193" s="7">
        <v>13071</v>
      </c>
      <c r="I193" s="7">
        <v>13032</v>
      </c>
      <c r="J193" s="7">
        <v>13063</v>
      </c>
      <c r="K193" s="7">
        <v>13112</v>
      </c>
      <c r="L193" s="7">
        <v>13187</v>
      </c>
      <c r="M193" s="7">
        <v>13243</v>
      </c>
      <c r="N193" s="7">
        <v>13318</v>
      </c>
      <c r="O193" s="7">
        <v>13305</v>
      </c>
      <c r="P193" s="7">
        <v>13232</v>
      </c>
      <c r="Q193" s="7">
        <v>13234</v>
      </c>
      <c r="R193" s="7">
        <v>13271</v>
      </c>
      <c r="S193" s="7">
        <v>13241</v>
      </c>
      <c r="T193" s="7">
        <v>13180</v>
      </c>
      <c r="U193" s="7">
        <v>13137</v>
      </c>
      <c r="V193" s="7">
        <v>13071</v>
      </c>
      <c r="W193" s="7">
        <v>13039</v>
      </c>
      <c r="X193" s="7">
        <v>13017</v>
      </c>
      <c r="Y193" s="7">
        <v>13058</v>
      </c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>
        <v>13058</v>
      </c>
      <c r="BJ193" s="7">
        <v>12830</v>
      </c>
      <c r="BK193" s="7">
        <v>12739</v>
      </c>
      <c r="BL193" s="7">
        <v>12663</v>
      </c>
      <c r="BM193" s="7">
        <v>12600</v>
      </c>
      <c r="BN193" s="7">
        <v>12549</v>
      </c>
      <c r="BO193" s="7">
        <v>12500</v>
      </c>
      <c r="BP193" s="7">
        <v>12453</v>
      </c>
      <c r="BQ193" s="7">
        <v>12407</v>
      </c>
      <c r="BR193" s="7">
        <v>12363</v>
      </c>
      <c r="BS193" s="7">
        <v>12320</v>
      </c>
      <c r="BT193" s="7">
        <v>12279</v>
      </c>
      <c r="BU193" s="7">
        <v>12240</v>
      </c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>
        <v>13058</v>
      </c>
      <c r="CT193" s="7">
        <v>12758</v>
      </c>
      <c r="CU193" s="7">
        <v>12640</v>
      </c>
      <c r="CV193" s="7">
        <v>12536</v>
      </c>
      <c r="CW193" s="7">
        <v>12441</v>
      </c>
      <c r="CX193" s="7">
        <v>12356</v>
      </c>
      <c r="CY193" s="7">
        <v>12271</v>
      </c>
      <c r="CZ193" s="7">
        <v>12186</v>
      </c>
      <c r="DA193" s="7">
        <v>12100</v>
      </c>
      <c r="DB193" s="7">
        <v>12015</v>
      </c>
      <c r="DC193" s="7">
        <v>11929</v>
      </c>
      <c r="DD193" s="7">
        <v>11844</v>
      </c>
      <c r="DE193" s="7">
        <v>11759</v>
      </c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>
        <v>13058</v>
      </c>
      <c r="ED193" s="7">
        <v>12907</v>
      </c>
      <c r="EE193" s="7">
        <v>12854</v>
      </c>
      <c r="EF193" s="7">
        <v>12807</v>
      </c>
      <c r="EG193" s="7">
        <v>12775</v>
      </c>
      <c r="EH193" s="7">
        <v>12755</v>
      </c>
      <c r="EI193" s="7">
        <v>12739</v>
      </c>
      <c r="EJ193" s="7">
        <v>12726</v>
      </c>
      <c r="EK193" s="7">
        <v>12716</v>
      </c>
      <c r="EL193" s="7">
        <v>12707</v>
      </c>
      <c r="EM193" s="7">
        <v>12700</v>
      </c>
      <c r="EN193" s="7">
        <v>12696</v>
      </c>
      <c r="EO193" s="7">
        <v>12695</v>
      </c>
    </row>
    <row r="194" spans="1:145" x14ac:dyDescent="0.3">
      <c r="A194" s="6" t="s">
        <v>172</v>
      </c>
      <c r="B194" s="7">
        <v>2667</v>
      </c>
      <c r="C194" s="7">
        <v>2670</v>
      </c>
      <c r="D194" s="7">
        <v>2672</v>
      </c>
      <c r="E194" s="7">
        <v>2647</v>
      </c>
      <c r="F194" s="7">
        <v>2622</v>
      </c>
      <c r="G194" s="7">
        <v>2598</v>
      </c>
      <c r="H194" s="7">
        <v>2575</v>
      </c>
      <c r="I194" s="7">
        <v>2542</v>
      </c>
      <c r="J194" s="7">
        <v>2563</v>
      </c>
      <c r="K194" s="7">
        <v>2546</v>
      </c>
      <c r="L194" s="7">
        <v>2522</v>
      </c>
      <c r="M194" s="7">
        <v>2501</v>
      </c>
      <c r="N194" s="7">
        <v>2498</v>
      </c>
      <c r="O194" s="7">
        <v>2507</v>
      </c>
      <c r="P194" s="7">
        <v>2468</v>
      </c>
      <c r="Q194" s="7">
        <v>2466</v>
      </c>
      <c r="R194" s="7">
        <v>2448</v>
      </c>
      <c r="S194" s="7">
        <v>2442</v>
      </c>
      <c r="T194" s="7">
        <v>2397</v>
      </c>
      <c r="U194" s="7">
        <v>2403</v>
      </c>
      <c r="V194" s="7">
        <v>2403</v>
      </c>
      <c r="W194" s="7">
        <v>2430</v>
      </c>
      <c r="X194" s="7">
        <v>2452</v>
      </c>
      <c r="Y194" s="7">
        <v>2427</v>
      </c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>
        <v>2427</v>
      </c>
      <c r="BJ194" s="7">
        <v>2482</v>
      </c>
      <c r="BK194" s="7">
        <v>2488</v>
      </c>
      <c r="BL194" s="7">
        <v>2493</v>
      </c>
      <c r="BM194" s="7">
        <v>2496</v>
      </c>
      <c r="BN194" s="7">
        <v>2496</v>
      </c>
      <c r="BO194" s="7">
        <v>2498</v>
      </c>
      <c r="BP194" s="7">
        <v>2499</v>
      </c>
      <c r="BQ194" s="7">
        <v>2501</v>
      </c>
      <c r="BR194" s="7">
        <v>2503</v>
      </c>
      <c r="BS194" s="7">
        <v>2505</v>
      </c>
      <c r="BT194" s="7">
        <v>2508</v>
      </c>
      <c r="BU194" s="7">
        <v>2510</v>
      </c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>
        <v>2427</v>
      </c>
      <c r="CT194" s="7">
        <v>2467</v>
      </c>
      <c r="CU194" s="7">
        <v>2468</v>
      </c>
      <c r="CV194" s="7">
        <v>2467</v>
      </c>
      <c r="CW194" s="7">
        <v>2464</v>
      </c>
      <c r="CX194" s="7">
        <v>2458</v>
      </c>
      <c r="CY194" s="7">
        <v>2453</v>
      </c>
      <c r="CZ194" s="7">
        <v>2447</v>
      </c>
      <c r="DA194" s="7">
        <v>2441</v>
      </c>
      <c r="DB194" s="7">
        <v>2435</v>
      </c>
      <c r="DC194" s="7">
        <v>2429</v>
      </c>
      <c r="DD194" s="7">
        <v>2423</v>
      </c>
      <c r="DE194" s="7">
        <v>2416</v>
      </c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>
        <v>2427</v>
      </c>
      <c r="ED194" s="7">
        <v>2498</v>
      </c>
      <c r="EE194" s="7">
        <v>2512</v>
      </c>
      <c r="EF194" s="7">
        <v>2523</v>
      </c>
      <c r="EG194" s="7">
        <v>2531</v>
      </c>
      <c r="EH194" s="7">
        <v>2538</v>
      </c>
      <c r="EI194" s="7">
        <v>2545</v>
      </c>
      <c r="EJ194" s="7">
        <v>2554</v>
      </c>
      <c r="EK194" s="7">
        <v>2562</v>
      </c>
      <c r="EL194" s="7">
        <v>2571</v>
      </c>
      <c r="EM194" s="7">
        <v>2581</v>
      </c>
      <c r="EN194" s="7">
        <v>2591</v>
      </c>
      <c r="EO194" s="7">
        <v>2601</v>
      </c>
    </row>
    <row r="195" spans="1:145" x14ac:dyDescent="0.3">
      <c r="A195" s="6" t="s">
        <v>173</v>
      </c>
      <c r="B195" s="7">
        <v>523</v>
      </c>
      <c r="C195" s="7">
        <v>529</v>
      </c>
      <c r="D195" s="7">
        <v>520</v>
      </c>
      <c r="E195" s="7">
        <v>519</v>
      </c>
      <c r="F195" s="7">
        <v>508</v>
      </c>
      <c r="G195" s="7">
        <v>511</v>
      </c>
      <c r="H195" s="7">
        <v>521</v>
      </c>
      <c r="I195" s="7">
        <v>527</v>
      </c>
      <c r="J195" s="7">
        <v>538</v>
      </c>
      <c r="K195" s="7">
        <v>542</v>
      </c>
      <c r="L195" s="7">
        <v>527</v>
      </c>
      <c r="M195" s="7">
        <v>528</v>
      </c>
      <c r="N195" s="7">
        <v>519</v>
      </c>
      <c r="O195" s="7">
        <v>528</v>
      </c>
      <c r="P195" s="7">
        <v>531</v>
      </c>
      <c r="Q195" s="7">
        <v>534</v>
      </c>
      <c r="R195" s="7">
        <v>524</v>
      </c>
      <c r="S195" s="7">
        <v>534</v>
      </c>
      <c r="T195" s="7">
        <v>542</v>
      </c>
      <c r="U195" s="7">
        <v>516</v>
      </c>
      <c r="V195" s="7">
        <v>517</v>
      </c>
      <c r="W195" s="7">
        <v>507</v>
      </c>
      <c r="X195" s="7">
        <v>523</v>
      </c>
      <c r="Y195" s="7">
        <v>535</v>
      </c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>
        <v>535</v>
      </c>
      <c r="BJ195" s="7">
        <v>537</v>
      </c>
      <c r="BK195" s="7">
        <v>542</v>
      </c>
      <c r="BL195" s="7">
        <v>547</v>
      </c>
      <c r="BM195" s="7">
        <v>551</v>
      </c>
      <c r="BN195" s="7">
        <v>554</v>
      </c>
      <c r="BO195" s="7">
        <v>557</v>
      </c>
      <c r="BP195" s="7">
        <v>560</v>
      </c>
      <c r="BQ195" s="7">
        <v>564</v>
      </c>
      <c r="BR195" s="7">
        <v>567</v>
      </c>
      <c r="BS195" s="7">
        <v>571</v>
      </c>
      <c r="BT195" s="7">
        <v>575</v>
      </c>
      <c r="BU195" s="7">
        <v>580</v>
      </c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>
        <v>535</v>
      </c>
      <c r="CT195" s="7">
        <v>535</v>
      </c>
      <c r="CU195" s="7">
        <v>539</v>
      </c>
      <c r="CV195" s="7">
        <v>542</v>
      </c>
      <c r="CW195" s="7">
        <v>545</v>
      </c>
      <c r="CX195" s="7">
        <v>546</v>
      </c>
      <c r="CY195" s="7">
        <v>547</v>
      </c>
      <c r="CZ195" s="7">
        <v>549</v>
      </c>
      <c r="DA195" s="7">
        <v>550</v>
      </c>
      <c r="DB195" s="7">
        <v>552</v>
      </c>
      <c r="DC195" s="7">
        <v>554</v>
      </c>
      <c r="DD195" s="7">
        <v>556</v>
      </c>
      <c r="DE195" s="7">
        <v>558</v>
      </c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>
        <v>535</v>
      </c>
      <c r="ED195" s="7">
        <v>539</v>
      </c>
      <c r="EE195" s="7">
        <v>545</v>
      </c>
      <c r="EF195" s="7">
        <v>551</v>
      </c>
      <c r="EG195" s="7">
        <v>556</v>
      </c>
      <c r="EH195" s="7">
        <v>561</v>
      </c>
      <c r="EI195" s="7">
        <v>566</v>
      </c>
      <c r="EJ195" s="7">
        <v>571</v>
      </c>
      <c r="EK195" s="7">
        <v>577</v>
      </c>
      <c r="EL195" s="7">
        <v>582</v>
      </c>
      <c r="EM195" s="7">
        <v>588</v>
      </c>
      <c r="EN195" s="7">
        <v>594</v>
      </c>
      <c r="EO195" s="7">
        <v>600</v>
      </c>
    </row>
    <row r="196" spans="1:145" x14ac:dyDescent="0.3">
      <c r="A196" s="6" t="s">
        <v>174</v>
      </c>
      <c r="B196" s="7">
        <v>3287</v>
      </c>
      <c r="C196" s="7">
        <v>3225</v>
      </c>
      <c r="D196" s="7">
        <v>3151</v>
      </c>
      <c r="E196" s="7">
        <v>3102</v>
      </c>
      <c r="F196" s="7">
        <v>3072</v>
      </c>
      <c r="G196" s="7">
        <v>3072</v>
      </c>
      <c r="H196" s="7">
        <v>3067</v>
      </c>
      <c r="I196" s="7">
        <v>3048</v>
      </c>
      <c r="J196" s="7">
        <v>3036</v>
      </c>
      <c r="K196" s="7">
        <v>3032</v>
      </c>
      <c r="L196" s="7">
        <v>3049</v>
      </c>
      <c r="M196" s="7">
        <v>3050</v>
      </c>
      <c r="N196" s="7">
        <v>3025</v>
      </c>
      <c r="O196" s="7">
        <v>3082</v>
      </c>
      <c r="P196" s="7">
        <v>3107</v>
      </c>
      <c r="Q196" s="7">
        <v>3076</v>
      </c>
      <c r="R196" s="7">
        <v>3029</v>
      </c>
      <c r="S196" s="7">
        <v>2986</v>
      </c>
      <c r="T196" s="7">
        <v>2928</v>
      </c>
      <c r="U196" s="7">
        <v>2858</v>
      </c>
      <c r="V196" s="7">
        <v>2839</v>
      </c>
      <c r="W196" s="7">
        <v>2822</v>
      </c>
      <c r="X196" s="7">
        <v>2789</v>
      </c>
      <c r="Y196" s="7">
        <v>2866</v>
      </c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>
        <v>2866</v>
      </c>
      <c r="BJ196" s="7">
        <v>2831</v>
      </c>
      <c r="BK196" s="7">
        <v>2847</v>
      </c>
      <c r="BL196" s="7">
        <v>2862</v>
      </c>
      <c r="BM196" s="7">
        <v>2878</v>
      </c>
      <c r="BN196" s="7">
        <v>2895</v>
      </c>
      <c r="BO196" s="7">
        <v>2910</v>
      </c>
      <c r="BP196" s="7">
        <v>2924</v>
      </c>
      <c r="BQ196" s="7">
        <v>2938</v>
      </c>
      <c r="BR196" s="7">
        <v>2950</v>
      </c>
      <c r="BS196" s="7">
        <v>2962</v>
      </c>
      <c r="BT196" s="7">
        <v>2972</v>
      </c>
      <c r="BU196" s="7">
        <v>2982</v>
      </c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>
        <v>2866</v>
      </c>
      <c r="CT196" s="7">
        <v>2811</v>
      </c>
      <c r="CU196" s="7">
        <v>2819</v>
      </c>
      <c r="CV196" s="7">
        <v>2827</v>
      </c>
      <c r="CW196" s="7">
        <v>2833</v>
      </c>
      <c r="CX196" s="7">
        <v>2839</v>
      </c>
      <c r="CY196" s="7">
        <v>2844</v>
      </c>
      <c r="CZ196" s="7">
        <v>2847</v>
      </c>
      <c r="DA196" s="7">
        <v>2848</v>
      </c>
      <c r="DB196" s="7">
        <v>2848</v>
      </c>
      <c r="DC196" s="7">
        <v>2847</v>
      </c>
      <c r="DD196" s="7">
        <v>2845</v>
      </c>
      <c r="DE196" s="7">
        <v>2841</v>
      </c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>
        <v>2866</v>
      </c>
      <c r="ED196" s="7">
        <v>2854</v>
      </c>
      <c r="EE196" s="7">
        <v>2881</v>
      </c>
      <c r="EF196" s="7">
        <v>2905</v>
      </c>
      <c r="EG196" s="7">
        <v>2930</v>
      </c>
      <c r="EH196" s="7">
        <v>2957</v>
      </c>
      <c r="EI196" s="7">
        <v>2982</v>
      </c>
      <c r="EJ196" s="7">
        <v>3007</v>
      </c>
      <c r="EK196" s="7">
        <v>3032</v>
      </c>
      <c r="EL196" s="7">
        <v>3056</v>
      </c>
      <c r="EM196" s="7">
        <v>3079</v>
      </c>
      <c r="EN196" s="7">
        <v>3102</v>
      </c>
      <c r="EO196" s="7">
        <v>3124</v>
      </c>
    </row>
    <row r="197" spans="1:145" x14ac:dyDescent="0.3">
      <c r="A197" s="6" t="s">
        <v>175</v>
      </c>
      <c r="B197" s="7">
        <v>1435</v>
      </c>
      <c r="C197" s="7">
        <v>1427</v>
      </c>
      <c r="D197" s="7">
        <v>1442</v>
      </c>
      <c r="E197" s="7">
        <v>1418</v>
      </c>
      <c r="F197" s="7">
        <v>1394</v>
      </c>
      <c r="G197" s="7">
        <v>1401</v>
      </c>
      <c r="H197" s="7">
        <v>1387</v>
      </c>
      <c r="I197" s="7">
        <v>1351</v>
      </c>
      <c r="J197" s="7">
        <v>1348</v>
      </c>
      <c r="K197" s="7">
        <v>1330</v>
      </c>
      <c r="L197" s="7">
        <v>1316</v>
      </c>
      <c r="M197" s="7">
        <v>1294</v>
      </c>
      <c r="N197" s="7">
        <v>1284</v>
      </c>
      <c r="O197" s="7">
        <v>1245</v>
      </c>
      <c r="P197" s="7">
        <v>1234</v>
      </c>
      <c r="Q197" s="7">
        <v>1226</v>
      </c>
      <c r="R197" s="7">
        <v>1231</v>
      </c>
      <c r="S197" s="7">
        <v>1233</v>
      </c>
      <c r="T197" s="7">
        <v>1224</v>
      </c>
      <c r="U197" s="7">
        <v>1202</v>
      </c>
      <c r="V197" s="7">
        <v>1191</v>
      </c>
      <c r="W197" s="7">
        <v>1166</v>
      </c>
      <c r="X197" s="7">
        <v>1159</v>
      </c>
      <c r="Y197" s="7">
        <v>1118</v>
      </c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>
        <v>1118</v>
      </c>
      <c r="BJ197" s="7">
        <v>1163</v>
      </c>
      <c r="BK197" s="7">
        <v>1161</v>
      </c>
      <c r="BL197" s="7">
        <v>1160</v>
      </c>
      <c r="BM197" s="7">
        <v>1157</v>
      </c>
      <c r="BN197" s="7">
        <v>1154</v>
      </c>
      <c r="BO197" s="7">
        <v>1151</v>
      </c>
      <c r="BP197" s="7">
        <v>1149</v>
      </c>
      <c r="BQ197" s="7">
        <v>1146</v>
      </c>
      <c r="BR197" s="7">
        <v>1144</v>
      </c>
      <c r="BS197" s="7">
        <v>1141</v>
      </c>
      <c r="BT197" s="7">
        <v>1139</v>
      </c>
      <c r="BU197" s="7">
        <v>1138</v>
      </c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>
        <v>1118</v>
      </c>
      <c r="CT197" s="7">
        <v>1156</v>
      </c>
      <c r="CU197" s="7">
        <v>1151</v>
      </c>
      <c r="CV197" s="7">
        <v>1147</v>
      </c>
      <c r="CW197" s="7">
        <v>1141</v>
      </c>
      <c r="CX197" s="7">
        <v>1134</v>
      </c>
      <c r="CY197" s="7">
        <v>1128</v>
      </c>
      <c r="CZ197" s="7">
        <v>1121</v>
      </c>
      <c r="DA197" s="7">
        <v>1115</v>
      </c>
      <c r="DB197" s="7">
        <v>1108</v>
      </c>
      <c r="DC197" s="7">
        <v>1102</v>
      </c>
      <c r="DD197" s="7">
        <v>1096</v>
      </c>
      <c r="DE197" s="7">
        <v>1089</v>
      </c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>
        <v>1118</v>
      </c>
      <c r="ED197" s="7">
        <v>1171</v>
      </c>
      <c r="EE197" s="7">
        <v>1174</v>
      </c>
      <c r="EF197" s="7">
        <v>1175</v>
      </c>
      <c r="EG197" s="7">
        <v>1176</v>
      </c>
      <c r="EH197" s="7">
        <v>1176</v>
      </c>
      <c r="EI197" s="7">
        <v>1177</v>
      </c>
      <c r="EJ197" s="7">
        <v>1178</v>
      </c>
      <c r="EK197" s="7">
        <v>1179</v>
      </c>
      <c r="EL197" s="7">
        <v>1181</v>
      </c>
      <c r="EM197" s="7">
        <v>1182</v>
      </c>
      <c r="EN197" s="7">
        <v>1184</v>
      </c>
      <c r="EO197" s="7">
        <v>1186</v>
      </c>
    </row>
    <row r="198" spans="1:145" x14ac:dyDescent="0.3">
      <c r="A198" s="6" t="s">
        <v>176</v>
      </c>
      <c r="B198" s="7">
        <v>42765</v>
      </c>
      <c r="C198" s="7">
        <v>43092</v>
      </c>
      <c r="D198" s="7">
        <v>43181</v>
      </c>
      <c r="E198" s="7">
        <v>43283</v>
      </c>
      <c r="F198" s="7">
        <v>43376</v>
      </c>
      <c r="G198" s="7">
        <v>43561</v>
      </c>
      <c r="H198" s="7">
        <v>43656</v>
      </c>
      <c r="I198" s="7">
        <v>43784</v>
      </c>
      <c r="J198" s="7">
        <v>44106</v>
      </c>
      <c r="K198" s="7">
        <v>44503</v>
      </c>
      <c r="L198" s="7">
        <v>44821</v>
      </c>
      <c r="M198" s="7">
        <v>45058</v>
      </c>
      <c r="N198" s="7">
        <v>45360</v>
      </c>
      <c r="O198" s="7">
        <v>45567</v>
      </c>
      <c r="P198" s="7">
        <v>45718</v>
      </c>
      <c r="Q198" s="7">
        <v>45969</v>
      </c>
      <c r="R198" s="7">
        <v>46341</v>
      </c>
      <c r="S198" s="7">
        <v>46557</v>
      </c>
      <c r="T198" s="7">
        <v>46801</v>
      </c>
      <c r="U198" s="7">
        <v>47107</v>
      </c>
      <c r="V198" s="7">
        <v>47204</v>
      </c>
      <c r="W198" s="7">
        <v>47499</v>
      </c>
      <c r="X198" s="7">
        <v>47777</v>
      </c>
      <c r="Y198" s="7">
        <v>48246</v>
      </c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>
        <v>48246</v>
      </c>
      <c r="BJ198" s="7">
        <v>48259</v>
      </c>
      <c r="BK198" s="7">
        <v>48403</v>
      </c>
      <c r="BL198" s="7">
        <v>48555</v>
      </c>
      <c r="BM198" s="7">
        <v>48712</v>
      </c>
      <c r="BN198" s="7">
        <v>48873</v>
      </c>
      <c r="BO198" s="7">
        <v>49032</v>
      </c>
      <c r="BP198" s="7">
        <v>49190</v>
      </c>
      <c r="BQ198" s="7">
        <v>49347</v>
      </c>
      <c r="BR198" s="7">
        <v>49503</v>
      </c>
      <c r="BS198" s="7">
        <v>49659</v>
      </c>
      <c r="BT198" s="7">
        <v>49814</v>
      </c>
      <c r="BU198" s="7">
        <v>49966</v>
      </c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>
        <v>48246</v>
      </c>
      <c r="CT198" s="7">
        <v>47940</v>
      </c>
      <c r="CU198" s="7">
        <v>47974</v>
      </c>
      <c r="CV198" s="7">
        <v>48008</v>
      </c>
      <c r="CW198" s="7">
        <v>48036</v>
      </c>
      <c r="CX198" s="7">
        <v>48057</v>
      </c>
      <c r="CY198" s="7">
        <v>48067</v>
      </c>
      <c r="CZ198" s="7">
        <v>48068</v>
      </c>
      <c r="DA198" s="7">
        <v>48058</v>
      </c>
      <c r="DB198" s="7">
        <v>48040</v>
      </c>
      <c r="DC198" s="7">
        <v>48014</v>
      </c>
      <c r="DD198" s="7">
        <v>47979</v>
      </c>
      <c r="DE198" s="7">
        <v>47935</v>
      </c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>
        <v>48246</v>
      </c>
      <c r="ED198" s="7">
        <v>48621</v>
      </c>
      <c r="EE198" s="7">
        <v>48937</v>
      </c>
      <c r="EF198" s="7">
        <v>49210</v>
      </c>
      <c r="EG198" s="7">
        <v>49494</v>
      </c>
      <c r="EH198" s="7">
        <v>49787</v>
      </c>
      <c r="EI198" s="7">
        <v>50085</v>
      </c>
      <c r="EJ198" s="7">
        <v>50387</v>
      </c>
      <c r="EK198" s="7">
        <v>50694</v>
      </c>
      <c r="EL198" s="7">
        <v>51004</v>
      </c>
      <c r="EM198" s="7">
        <v>51318</v>
      </c>
      <c r="EN198" s="7">
        <v>51636</v>
      </c>
      <c r="EO198" s="7">
        <v>51955</v>
      </c>
    </row>
    <row r="199" spans="1:145" x14ac:dyDescent="0.3">
      <c r="A199" s="6" t="s">
        <v>177</v>
      </c>
      <c r="B199" s="7">
        <v>1463</v>
      </c>
      <c r="C199" s="7">
        <v>1524</v>
      </c>
      <c r="D199" s="7">
        <v>1511</v>
      </c>
      <c r="E199" s="7">
        <v>1500</v>
      </c>
      <c r="F199" s="7">
        <v>1473</v>
      </c>
      <c r="G199" s="7">
        <v>1430</v>
      </c>
      <c r="H199" s="7">
        <v>1391</v>
      </c>
      <c r="I199" s="7">
        <v>1357</v>
      </c>
      <c r="J199" s="7">
        <v>1304</v>
      </c>
      <c r="K199" s="7">
        <v>1332</v>
      </c>
      <c r="L199" s="7">
        <v>1342</v>
      </c>
      <c r="M199" s="7">
        <v>1336</v>
      </c>
      <c r="N199" s="7">
        <v>1356</v>
      </c>
      <c r="O199" s="7">
        <v>1339</v>
      </c>
      <c r="P199" s="7">
        <v>1341</v>
      </c>
      <c r="Q199" s="7">
        <v>1343</v>
      </c>
      <c r="R199" s="7">
        <v>1318</v>
      </c>
      <c r="S199" s="7">
        <v>1330</v>
      </c>
      <c r="T199" s="7">
        <v>1349</v>
      </c>
      <c r="U199" s="7">
        <v>1328</v>
      </c>
      <c r="V199" s="7">
        <v>1290</v>
      </c>
      <c r="W199" s="7">
        <v>1271</v>
      </c>
      <c r="X199" s="7">
        <v>1221</v>
      </c>
      <c r="Y199" s="7">
        <v>1226</v>
      </c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>
        <v>1226</v>
      </c>
      <c r="BJ199" s="7">
        <v>1226</v>
      </c>
      <c r="BK199" s="7">
        <v>1225</v>
      </c>
      <c r="BL199" s="7">
        <v>1226</v>
      </c>
      <c r="BM199" s="7">
        <v>1230</v>
      </c>
      <c r="BN199" s="7">
        <v>1235</v>
      </c>
      <c r="BO199" s="7">
        <v>1240</v>
      </c>
      <c r="BP199" s="7">
        <v>1246</v>
      </c>
      <c r="BQ199" s="7">
        <v>1252</v>
      </c>
      <c r="BR199" s="7">
        <v>1258</v>
      </c>
      <c r="BS199" s="7">
        <v>1264</v>
      </c>
      <c r="BT199" s="7">
        <v>1270</v>
      </c>
      <c r="BU199" s="7">
        <v>1275</v>
      </c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>
        <v>1226</v>
      </c>
      <c r="CT199" s="7">
        <v>1213</v>
      </c>
      <c r="CU199" s="7">
        <v>1208</v>
      </c>
      <c r="CV199" s="7">
        <v>1205</v>
      </c>
      <c r="CW199" s="7">
        <v>1203</v>
      </c>
      <c r="CX199" s="7">
        <v>1204</v>
      </c>
      <c r="CY199" s="7">
        <v>1204</v>
      </c>
      <c r="CZ199" s="7">
        <v>1205</v>
      </c>
      <c r="DA199" s="7">
        <v>1205</v>
      </c>
      <c r="DB199" s="7">
        <v>1206</v>
      </c>
      <c r="DC199" s="7">
        <v>1206</v>
      </c>
      <c r="DD199" s="7">
        <v>1206</v>
      </c>
      <c r="DE199" s="7">
        <v>1206</v>
      </c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>
        <v>1226</v>
      </c>
      <c r="ED199" s="7">
        <v>1244</v>
      </c>
      <c r="EE199" s="7">
        <v>1251</v>
      </c>
      <c r="EF199" s="7">
        <v>1256</v>
      </c>
      <c r="EG199" s="7">
        <v>1263</v>
      </c>
      <c r="EH199" s="7">
        <v>1273</v>
      </c>
      <c r="EI199" s="7">
        <v>1283</v>
      </c>
      <c r="EJ199" s="7">
        <v>1294</v>
      </c>
      <c r="EK199" s="7">
        <v>1305</v>
      </c>
      <c r="EL199" s="7">
        <v>1316</v>
      </c>
      <c r="EM199" s="7">
        <v>1327</v>
      </c>
      <c r="EN199" s="7">
        <v>1339</v>
      </c>
      <c r="EO199" s="7">
        <v>1350</v>
      </c>
    </row>
    <row r="200" spans="1:145" x14ac:dyDescent="0.3">
      <c r="A200" s="6" t="s">
        <v>178</v>
      </c>
      <c r="B200" s="7">
        <v>2242</v>
      </c>
      <c r="C200" s="7">
        <v>2219</v>
      </c>
      <c r="D200" s="7">
        <v>2200</v>
      </c>
      <c r="E200" s="7">
        <v>2214</v>
      </c>
      <c r="F200" s="7">
        <v>2227</v>
      </c>
      <c r="G200" s="7">
        <v>2156</v>
      </c>
      <c r="H200" s="7">
        <v>2156</v>
      </c>
      <c r="I200" s="7">
        <v>2123</v>
      </c>
      <c r="J200" s="7">
        <v>2090</v>
      </c>
      <c r="K200" s="7">
        <v>2088</v>
      </c>
      <c r="L200" s="7">
        <v>2140</v>
      </c>
      <c r="M200" s="7">
        <v>2160</v>
      </c>
      <c r="N200" s="7">
        <v>2107</v>
      </c>
      <c r="O200" s="7">
        <v>2144</v>
      </c>
      <c r="P200" s="7">
        <v>2188</v>
      </c>
      <c r="Q200" s="7">
        <v>2188</v>
      </c>
      <c r="R200" s="7">
        <v>2216</v>
      </c>
      <c r="S200" s="7">
        <v>2278</v>
      </c>
      <c r="T200" s="7">
        <v>2307</v>
      </c>
      <c r="U200" s="7">
        <v>2320</v>
      </c>
      <c r="V200" s="7">
        <v>2294</v>
      </c>
      <c r="W200" s="7">
        <v>2278</v>
      </c>
      <c r="X200" s="7">
        <v>2257</v>
      </c>
      <c r="Y200" s="7">
        <v>2270</v>
      </c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>
        <v>2270</v>
      </c>
      <c r="BJ200" s="7">
        <v>2275</v>
      </c>
      <c r="BK200" s="7">
        <v>2283</v>
      </c>
      <c r="BL200" s="7">
        <v>2294</v>
      </c>
      <c r="BM200" s="7">
        <v>2308</v>
      </c>
      <c r="BN200" s="7">
        <v>2325</v>
      </c>
      <c r="BO200" s="7">
        <v>2340</v>
      </c>
      <c r="BP200" s="7">
        <v>2354</v>
      </c>
      <c r="BQ200" s="7">
        <v>2367</v>
      </c>
      <c r="BR200" s="7">
        <v>2379</v>
      </c>
      <c r="BS200" s="7">
        <v>2389</v>
      </c>
      <c r="BT200" s="7">
        <v>2398</v>
      </c>
      <c r="BU200" s="7">
        <v>2406</v>
      </c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>
        <v>2270</v>
      </c>
      <c r="CT200" s="7">
        <v>2256</v>
      </c>
      <c r="CU200" s="7">
        <v>2258</v>
      </c>
      <c r="CV200" s="7">
        <v>2262</v>
      </c>
      <c r="CW200" s="7">
        <v>2269</v>
      </c>
      <c r="CX200" s="7">
        <v>2277</v>
      </c>
      <c r="CY200" s="7">
        <v>2283</v>
      </c>
      <c r="CZ200" s="7">
        <v>2288</v>
      </c>
      <c r="DA200" s="7">
        <v>2291</v>
      </c>
      <c r="DB200" s="7">
        <v>2293</v>
      </c>
      <c r="DC200" s="7">
        <v>2293</v>
      </c>
      <c r="DD200" s="7">
        <v>2292</v>
      </c>
      <c r="DE200" s="7">
        <v>2289</v>
      </c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>
        <v>2270</v>
      </c>
      <c r="ED200" s="7">
        <v>2297</v>
      </c>
      <c r="EE200" s="7">
        <v>2316</v>
      </c>
      <c r="EF200" s="7">
        <v>2334</v>
      </c>
      <c r="EG200" s="7">
        <v>2356</v>
      </c>
      <c r="EH200" s="7">
        <v>2381</v>
      </c>
      <c r="EI200" s="7">
        <v>2405</v>
      </c>
      <c r="EJ200" s="7">
        <v>2427</v>
      </c>
      <c r="EK200" s="7">
        <v>2449</v>
      </c>
      <c r="EL200" s="7">
        <v>2470</v>
      </c>
      <c r="EM200" s="7">
        <v>2490</v>
      </c>
      <c r="EN200" s="7">
        <v>2509</v>
      </c>
      <c r="EO200" s="7">
        <v>2528</v>
      </c>
    </row>
    <row r="201" spans="1:145" x14ac:dyDescent="0.3">
      <c r="A201" s="6" t="s">
        <v>179</v>
      </c>
      <c r="B201" s="7">
        <v>714</v>
      </c>
      <c r="C201" s="7">
        <v>684</v>
      </c>
      <c r="D201" s="7">
        <v>684</v>
      </c>
      <c r="E201" s="7">
        <v>672</v>
      </c>
      <c r="F201" s="7">
        <v>636</v>
      </c>
      <c r="G201" s="7">
        <v>609</v>
      </c>
      <c r="H201" s="7">
        <v>595</v>
      </c>
      <c r="I201" s="7">
        <v>583</v>
      </c>
      <c r="J201" s="7">
        <v>589</v>
      </c>
      <c r="K201" s="7">
        <v>582</v>
      </c>
      <c r="L201" s="7">
        <v>593</v>
      </c>
      <c r="M201" s="7">
        <v>589</v>
      </c>
      <c r="N201" s="7">
        <v>573</v>
      </c>
      <c r="O201" s="7">
        <v>574</v>
      </c>
      <c r="P201" s="7">
        <v>556</v>
      </c>
      <c r="Q201" s="7">
        <v>574</v>
      </c>
      <c r="R201" s="7">
        <v>562</v>
      </c>
      <c r="S201" s="7">
        <v>584</v>
      </c>
      <c r="T201" s="7">
        <v>582</v>
      </c>
      <c r="U201" s="7">
        <v>567</v>
      </c>
      <c r="V201" s="7">
        <v>557</v>
      </c>
      <c r="W201" s="7">
        <v>563</v>
      </c>
      <c r="X201" s="7">
        <v>570</v>
      </c>
      <c r="Y201" s="7">
        <v>582</v>
      </c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>
        <v>582</v>
      </c>
      <c r="BJ201" s="7">
        <v>584</v>
      </c>
      <c r="BK201" s="7">
        <v>589</v>
      </c>
      <c r="BL201" s="7">
        <v>592</v>
      </c>
      <c r="BM201" s="7">
        <v>595</v>
      </c>
      <c r="BN201" s="7">
        <v>596</v>
      </c>
      <c r="BO201" s="7">
        <v>597</v>
      </c>
      <c r="BP201" s="7">
        <v>598</v>
      </c>
      <c r="BQ201" s="7">
        <v>598</v>
      </c>
      <c r="BR201" s="7">
        <v>599</v>
      </c>
      <c r="BS201" s="7">
        <v>600</v>
      </c>
      <c r="BT201" s="7">
        <v>600</v>
      </c>
      <c r="BU201" s="7">
        <v>600</v>
      </c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>
        <v>582</v>
      </c>
      <c r="CT201" s="7">
        <v>581</v>
      </c>
      <c r="CU201" s="7">
        <v>584</v>
      </c>
      <c r="CV201" s="7">
        <v>586</v>
      </c>
      <c r="CW201" s="7">
        <v>586</v>
      </c>
      <c r="CX201" s="7">
        <v>586</v>
      </c>
      <c r="CY201" s="7">
        <v>584</v>
      </c>
      <c r="CZ201" s="7">
        <v>583</v>
      </c>
      <c r="DA201" s="7">
        <v>581</v>
      </c>
      <c r="DB201" s="7">
        <v>580</v>
      </c>
      <c r="DC201" s="7">
        <v>578</v>
      </c>
      <c r="DD201" s="7">
        <v>575</v>
      </c>
      <c r="DE201" s="7">
        <v>573</v>
      </c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>
        <v>582</v>
      </c>
      <c r="ED201" s="7">
        <v>587</v>
      </c>
      <c r="EE201" s="7">
        <v>594</v>
      </c>
      <c r="EF201" s="7">
        <v>599</v>
      </c>
      <c r="EG201" s="7">
        <v>603</v>
      </c>
      <c r="EH201" s="7">
        <v>607</v>
      </c>
      <c r="EI201" s="7">
        <v>610</v>
      </c>
      <c r="EJ201" s="7">
        <v>613</v>
      </c>
      <c r="EK201" s="7">
        <v>616</v>
      </c>
      <c r="EL201" s="7">
        <v>619</v>
      </c>
      <c r="EM201" s="7">
        <v>622</v>
      </c>
      <c r="EN201" s="7">
        <v>624</v>
      </c>
      <c r="EO201" s="7">
        <v>627</v>
      </c>
    </row>
    <row r="202" spans="1:145" x14ac:dyDescent="0.3">
      <c r="A202" s="6" t="s">
        <v>180</v>
      </c>
      <c r="B202" s="7">
        <v>2303</v>
      </c>
      <c r="C202" s="7">
        <v>2229</v>
      </c>
      <c r="D202" s="7">
        <v>2213</v>
      </c>
      <c r="E202" s="7">
        <v>2219</v>
      </c>
      <c r="F202" s="7">
        <v>2209</v>
      </c>
      <c r="G202" s="7">
        <v>2184</v>
      </c>
      <c r="H202" s="7">
        <v>2172</v>
      </c>
      <c r="I202" s="7">
        <v>2150</v>
      </c>
      <c r="J202" s="7">
        <v>2168</v>
      </c>
      <c r="K202" s="7">
        <v>2170</v>
      </c>
      <c r="L202" s="7">
        <v>2174</v>
      </c>
      <c r="M202" s="7">
        <v>2197</v>
      </c>
      <c r="N202" s="7">
        <v>2195</v>
      </c>
      <c r="O202" s="7">
        <v>2145</v>
      </c>
      <c r="P202" s="7">
        <v>2076</v>
      </c>
      <c r="Q202" s="7">
        <v>2059</v>
      </c>
      <c r="R202" s="7">
        <v>2055</v>
      </c>
      <c r="S202" s="7">
        <v>2048</v>
      </c>
      <c r="T202" s="7">
        <v>2038</v>
      </c>
      <c r="U202" s="7">
        <v>2009</v>
      </c>
      <c r="V202" s="7">
        <v>1975</v>
      </c>
      <c r="W202" s="7">
        <v>1980</v>
      </c>
      <c r="X202" s="7">
        <v>1986</v>
      </c>
      <c r="Y202" s="7">
        <v>1966</v>
      </c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>
        <v>1966</v>
      </c>
      <c r="BJ202" s="7">
        <v>1943</v>
      </c>
      <c r="BK202" s="7">
        <v>1920</v>
      </c>
      <c r="BL202" s="7">
        <v>1899</v>
      </c>
      <c r="BM202" s="7">
        <v>1878</v>
      </c>
      <c r="BN202" s="7">
        <v>1858</v>
      </c>
      <c r="BO202" s="7">
        <v>1840</v>
      </c>
      <c r="BP202" s="7">
        <v>1822</v>
      </c>
      <c r="BQ202" s="7">
        <v>1805</v>
      </c>
      <c r="BR202" s="7">
        <v>1789</v>
      </c>
      <c r="BS202" s="7">
        <v>1774</v>
      </c>
      <c r="BT202" s="7">
        <v>1759</v>
      </c>
      <c r="BU202" s="7">
        <v>1746</v>
      </c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>
        <v>1966</v>
      </c>
      <c r="CT202" s="7">
        <v>1933</v>
      </c>
      <c r="CU202" s="7">
        <v>1906</v>
      </c>
      <c r="CV202" s="7">
        <v>1880</v>
      </c>
      <c r="CW202" s="7">
        <v>1855</v>
      </c>
      <c r="CX202" s="7">
        <v>1831</v>
      </c>
      <c r="CY202" s="7">
        <v>1807</v>
      </c>
      <c r="CZ202" s="7">
        <v>1784</v>
      </c>
      <c r="DA202" s="7">
        <v>1761</v>
      </c>
      <c r="DB202" s="7">
        <v>1740</v>
      </c>
      <c r="DC202" s="7">
        <v>1719</v>
      </c>
      <c r="DD202" s="7">
        <v>1698</v>
      </c>
      <c r="DE202" s="7">
        <v>1678</v>
      </c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>
        <v>1966</v>
      </c>
      <c r="ED202" s="7">
        <v>1954</v>
      </c>
      <c r="EE202" s="7">
        <v>1937</v>
      </c>
      <c r="EF202" s="7">
        <v>1920</v>
      </c>
      <c r="EG202" s="7">
        <v>1903</v>
      </c>
      <c r="EH202" s="7">
        <v>1888</v>
      </c>
      <c r="EI202" s="7">
        <v>1874</v>
      </c>
      <c r="EJ202" s="7">
        <v>1861</v>
      </c>
      <c r="EK202" s="7">
        <v>1849</v>
      </c>
      <c r="EL202" s="7">
        <v>1838</v>
      </c>
      <c r="EM202" s="7">
        <v>1828</v>
      </c>
      <c r="EN202" s="7">
        <v>1819</v>
      </c>
      <c r="EO202" s="7">
        <v>1810</v>
      </c>
    </row>
    <row r="203" spans="1:145" x14ac:dyDescent="0.3">
      <c r="A203" s="6" t="s">
        <v>181</v>
      </c>
      <c r="B203" s="7">
        <v>17501</v>
      </c>
      <c r="C203" s="7">
        <v>17457</v>
      </c>
      <c r="D203" s="7">
        <v>17572</v>
      </c>
      <c r="E203" s="7">
        <v>17700</v>
      </c>
      <c r="F203" s="7">
        <v>17875</v>
      </c>
      <c r="G203" s="7">
        <v>18001</v>
      </c>
      <c r="H203" s="7">
        <v>18080</v>
      </c>
      <c r="I203" s="7">
        <v>18173</v>
      </c>
      <c r="J203" s="7">
        <v>18355</v>
      </c>
      <c r="K203" s="7">
        <v>18464</v>
      </c>
      <c r="L203" s="7">
        <v>18580</v>
      </c>
      <c r="M203" s="7">
        <v>18741</v>
      </c>
      <c r="N203" s="7">
        <v>18922</v>
      </c>
      <c r="O203" s="7">
        <v>19078</v>
      </c>
      <c r="P203" s="7">
        <v>19212</v>
      </c>
      <c r="Q203" s="7">
        <v>19474</v>
      </c>
      <c r="R203" s="7">
        <v>19610</v>
      </c>
      <c r="S203" s="7">
        <v>19892</v>
      </c>
      <c r="T203" s="7">
        <v>20115</v>
      </c>
      <c r="U203" s="7">
        <v>20254</v>
      </c>
      <c r="V203" s="7">
        <v>20164</v>
      </c>
      <c r="W203" s="7">
        <v>20170</v>
      </c>
      <c r="X203" s="7">
        <v>20171</v>
      </c>
      <c r="Y203" s="7">
        <v>20344</v>
      </c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>
        <v>20344</v>
      </c>
      <c r="BJ203" s="7">
        <v>20247</v>
      </c>
      <c r="BK203" s="7">
        <v>20248</v>
      </c>
      <c r="BL203" s="7">
        <v>20261</v>
      </c>
      <c r="BM203" s="7">
        <v>20290</v>
      </c>
      <c r="BN203" s="7">
        <v>20333</v>
      </c>
      <c r="BO203" s="7">
        <v>20380</v>
      </c>
      <c r="BP203" s="7">
        <v>20429</v>
      </c>
      <c r="BQ203" s="7">
        <v>20481</v>
      </c>
      <c r="BR203" s="7">
        <v>20532</v>
      </c>
      <c r="BS203" s="7">
        <v>20583</v>
      </c>
      <c r="BT203" s="7">
        <v>20634</v>
      </c>
      <c r="BU203" s="7">
        <v>20684</v>
      </c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>
        <v>20344</v>
      </c>
      <c r="CT203" s="7">
        <v>20105</v>
      </c>
      <c r="CU203" s="7">
        <v>20058</v>
      </c>
      <c r="CV203" s="7">
        <v>20020</v>
      </c>
      <c r="CW203" s="7">
        <v>19990</v>
      </c>
      <c r="CX203" s="7">
        <v>19972</v>
      </c>
      <c r="CY203" s="7">
        <v>19952</v>
      </c>
      <c r="CZ203" s="7">
        <v>19931</v>
      </c>
      <c r="DA203" s="7">
        <v>19908</v>
      </c>
      <c r="DB203" s="7">
        <v>19882</v>
      </c>
      <c r="DC203" s="7">
        <v>19853</v>
      </c>
      <c r="DD203" s="7">
        <v>19820</v>
      </c>
      <c r="DE203" s="7">
        <v>19784</v>
      </c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>
        <v>20344</v>
      </c>
      <c r="ED203" s="7">
        <v>20403</v>
      </c>
      <c r="EE203" s="7">
        <v>20480</v>
      </c>
      <c r="EF203" s="7">
        <v>20546</v>
      </c>
      <c r="EG203" s="7">
        <v>20630</v>
      </c>
      <c r="EH203" s="7">
        <v>20732</v>
      </c>
      <c r="EI203" s="7">
        <v>20839</v>
      </c>
      <c r="EJ203" s="7">
        <v>20952</v>
      </c>
      <c r="EK203" s="7">
        <v>21068</v>
      </c>
      <c r="EL203" s="7">
        <v>21186</v>
      </c>
      <c r="EM203" s="7">
        <v>21306</v>
      </c>
      <c r="EN203" s="7">
        <v>21427</v>
      </c>
      <c r="EO203" s="7">
        <v>21548</v>
      </c>
    </row>
    <row r="204" spans="1:145" x14ac:dyDescent="0.3">
      <c r="A204" s="6" t="s">
        <v>182</v>
      </c>
      <c r="B204" s="7">
        <v>21308</v>
      </c>
      <c r="C204" s="7">
        <v>21540</v>
      </c>
      <c r="D204" s="7">
        <v>21536</v>
      </c>
      <c r="E204" s="7">
        <v>21638</v>
      </c>
      <c r="F204" s="7">
        <v>21594</v>
      </c>
      <c r="G204" s="7">
        <v>21725</v>
      </c>
      <c r="H204" s="7">
        <v>21874</v>
      </c>
      <c r="I204" s="7">
        <v>22257</v>
      </c>
      <c r="J204" s="7">
        <v>22700</v>
      </c>
      <c r="K204" s="7">
        <v>22873</v>
      </c>
      <c r="L204" s="7">
        <v>23267</v>
      </c>
      <c r="M204" s="7">
        <v>23580</v>
      </c>
      <c r="N204" s="7">
        <v>24177</v>
      </c>
      <c r="O204" s="7">
        <v>24763</v>
      </c>
      <c r="P204" s="7">
        <v>25175</v>
      </c>
      <c r="Q204" s="7">
        <v>25378</v>
      </c>
      <c r="R204" s="7">
        <v>25731</v>
      </c>
      <c r="S204" s="7">
        <v>25740</v>
      </c>
      <c r="T204" s="7">
        <v>25980</v>
      </c>
      <c r="U204" s="7">
        <v>26373</v>
      </c>
      <c r="V204" s="7">
        <v>26811</v>
      </c>
      <c r="W204" s="7">
        <v>27118</v>
      </c>
      <c r="X204" s="7">
        <v>27584</v>
      </c>
      <c r="Y204" s="7">
        <v>28167</v>
      </c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>
        <v>28167</v>
      </c>
      <c r="BJ204" s="7">
        <v>28565</v>
      </c>
      <c r="BK204" s="7">
        <v>28916</v>
      </c>
      <c r="BL204" s="7">
        <v>29236</v>
      </c>
      <c r="BM204" s="7">
        <v>29527</v>
      </c>
      <c r="BN204" s="7">
        <v>29788</v>
      </c>
      <c r="BO204" s="7">
        <v>30042</v>
      </c>
      <c r="BP204" s="7">
        <v>30290</v>
      </c>
      <c r="BQ204" s="7">
        <v>30529</v>
      </c>
      <c r="BR204" s="7">
        <v>30760</v>
      </c>
      <c r="BS204" s="7">
        <v>30986</v>
      </c>
      <c r="BT204" s="7">
        <v>31209</v>
      </c>
      <c r="BU204" s="7">
        <v>31427</v>
      </c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>
        <v>28167</v>
      </c>
      <c r="CT204" s="7">
        <v>28326</v>
      </c>
      <c r="CU204" s="7">
        <v>28598</v>
      </c>
      <c r="CV204" s="7">
        <v>28832</v>
      </c>
      <c r="CW204" s="7">
        <v>29028</v>
      </c>
      <c r="CX204" s="7">
        <v>29187</v>
      </c>
      <c r="CY204" s="7">
        <v>29334</v>
      </c>
      <c r="CZ204" s="7">
        <v>29466</v>
      </c>
      <c r="DA204" s="7">
        <v>29585</v>
      </c>
      <c r="DB204" s="7">
        <v>29690</v>
      </c>
      <c r="DC204" s="7">
        <v>29784</v>
      </c>
      <c r="DD204" s="7">
        <v>29869</v>
      </c>
      <c r="DE204" s="7">
        <v>29945</v>
      </c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>
        <v>28167</v>
      </c>
      <c r="ED204" s="7">
        <v>28842</v>
      </c>
      <c r="EE204" s="7">
        <v>29325</v>
      </c>
      <c r="EF204" s="7">
        <v>29735</v>
      </c>
      <c r="EG204" s="7">
        <v>30118</v>
      </c>
      <c r="EH204" s="7">
        <v>30476</v>
      </c>
      <c r="EI204" s="7">
        <v>30832</v>
      </c>
      <c r="EJ204" s="7">
        <v>31186</v>
      </c>
      <c r="EK204" s="7">
        <v>31536</v>
      </c>
      <c r="EL204" s="7">
        <v>31880</v>
      </c>
      <c r="EM204" s="7">
        <v>32222</v>
      </c>
      <c r="EN204" s="7">
        <v>32564</v>
      </c>
      <c r="EO204" s="7">
        <v>32905</v>
      </c>
    </row>
    <row r="205" spans="1:145" x14ac:dyDescent="0.3">
      <c r="A205" s="6" t="s">
        <v>183</v>
      </c>
      <c r="B205" s="7">
        <v>1565</v>
      </c>
      <c r="C205" s="7">
        <v>1564</v>
      </c>
      <c r="D205" s="7">
        <v>1558</v>
      </c>
      <c r="E205" s="7">
        <v>1552</v>
      </c>
      <c r="F205" s="7">
        <v>1535</v>
      </c>
      <c r="G205" s="7">
        <v>1509</v>
      </c>
      <c r="H205" s="7">
        <v>1503</v>
      </c>
      <c r="I205" s="7">
        <v>1485</v>
      </c>
      <c r="J205" s="7">
        <v>1480</v>
      </c>
      <c r="K205" s="7">
        <v>1461</v>
      </c>
      <c r="L205" s="7">
        <v>1435</v>
      </c>
      <c r="M205" s="7">
        <v>1406</v>
      </c>
      <c r="N205" s="7">
        <v>1410</v>
      </c>
      <c r="O205" s="7">
        <v>1401</v>
      </c>
      <c r="P205" s="7">
        <v>1385</v>
      </c>
      <c r="Q205" s="7">
        <v>1394</v>
      </c>
      <c r="R205" s="7">
        <v>1375</v>
      </c>
      <c r="S205" s="7">
        <v>1389</v>
      </c>
      <c r="T205" s="7">
        <v>1379</v>
      </c>
      <c r="U205" s="7">
        <v>1386</v>
      </c>
      <c r="V205" s="7">
        <v>1355</v>
      </c>
      <c r="W205" s="7">
        <v>1328</v>
      </c>
      <c r="X205" s="7">
        <v>1309</v>
      </c>
      <c r="Y205" s="7">
        <v>1295</v>
      </c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>
        <v>1295</v>
      </c>
      <c r="BJ205" s="7">
        <v>1258</v>
      </c>
      <c r="BK205" s="7">
        <v>1236</v>
      </c>
      <c r="BL205" s="7">
        <v>1218</v>
      </c>
      <c r="BM205" s="7">
        <v>1204</v>
      </c>
      <c r="BN205" s="7">
        <v>1193</v>
      </c>
      <c r="BO205" s="7">
        <v>1182</v>
      </c>
      <c r="BP205" s="7">
        <v>1173</v>
      </c>
      <c r="BQ205" s="7">
        <v>1163</v>
      </c>
      <c r="BR205" s="7">
        <v>1153</v>
      </c>
      <c r="BS205" s="7">
        <v>1144</v>
      </c>
      <c r="BT205" s="7">
        <v>1135</v>
      </c>
      <c r="BU205" s="7">
        <v>1127</v>
      </c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>
        <v>1295</v>
      </c>
      <c r="CT205" s="7">
        <v>1251</v>
      </c>
      <c r="CU205" s="7">
        <v>1227</v>
      </c>
      <c r="CV205" s="7">
        <v>1206</v>
      </c>
      <c r="CW205" s="7">
        <v>1189</v>
      </c>
      <c r="CX205" s="7">
        <v>1174</v>
      </c>
      <c r="CY205" s="7">
        <v>1159</v>
      </c>
      <c r="CZ205" s="7">
        <v>1145</v>
      </c>
      <c r="DA205" s="7">
        <v>1132</v>
      </c>
      <c r="DB205" s="7">
        <v>1118</v>
      </c>
      <c r="DC205" s="7">
        <v>1105</v>
      </c>
      <c r="DD205" s="7">
        <v>1092</v>
      </c>
      <c r="DE205" s="7">
        <v>1079</v>
      </c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>
        <v>1295</v>
      </c>
      <c r="ED205" s="7">
        <v>1264</v>
      </c>
      <c r="EE205" s="7">
        <v>1247</v>
      </c>
      <c r="EF205" s="7">
        <v>1232</v>
      </c>
      <c r="EG205" s="7">
        <v>1221</v>
      </c>
      <c r="EH205" s="7">
        <v>1213</v>
      </c>
      <c r="EI205" s="7">
        <v>1207</v>
      </c>
      <c r="EJ205" s="7">
        <v>1201</v>
      </c>
      <c r="EK205" s="7">
        <v>1195</v>
      </c>
      <c r="EL205" s="7">
        <v>1190</v>
      </c>
      <c r="EM205" s="7">
        <v>1185</v>
      </c>
      <c r="EN205" s="7">
        <v>1180</v>
      </c>
      <c r="EO205" s="7">
        <v>1176</v>
      </c>
    </row>
    <row r="206" spans="1:145" x14ac:dyDescent="0.3">
      <c r="A206" s="6" t="s">
        <v>184</v>
      </c>
      <c r="B206" s="7">
        <v>24724</v>
      </c>
      <c r="C206" s="7">
        <v>24873</v>
      </c>
      <c r="D206" s="7">
        <v>24796</v>
      </c>
      <c r="E206" s="7">
        <v>24946</v>
      </c>
      <c r="F206" s="7">
        <v>25070</v>
      </c>
      <c r="G206" s="7">
        <v>25075</v>
      </c>
      <c r="H206" s="7">
        <v>25314</v>
      </c>
      <c r="I206" s="7">
        <v>25537</v>
      </c>
      <c r="J206" s="7">
        <v>25776</v>
      </c>
      <c r="K206" s="7">
        <v>26104</v>
      </c>
      <c r="L206" s="7">
        <v>26381</v>
      </c>
      <c r="M206" s="7">
        <v>26571</v>
      </c>
      <c r="N206" s="7">
        <v>26765</v>
      </c>
      <c r="O206" s="7">
        <v>26850</v>
      </c>
      <c r="P206" s="7">
        <v>27028</v>
      </c>
      <c r="Q206" s="7">
        <v>27300</v>
      </c>
      <c r="R206" s="7">
        <v>27476</v>
      </c>
      <c r="S206" s="7">
        <v>27781</v>
      </c>
      <c r="T206" s="7">
        <v>27938</v>
      </c>
      <c r="U206" s="7">
        <v>28023</v>
      </c>
      <c r="V206" s="7">
        <v>28345</v>
      </c>
      <c r="W206" s="7">
        <v>28493</v>
      </c>
      <c r="X206" s="7">
        <v>28425</v>
      </c>
      <c r="Y206" s="7">
        <v>28560</v>
      </c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>
        <v>28560</v>
      </c>
      <c r="BJ206" s="7">
        <v>28880</v>
      </c>
      <c r="BK206" s="7">
        <v>29027</v>
      </c>
      <c r="BL206" s="7">
        <v>29173</v>
      </c>
      <c r="BM206" s="7">
        <v>29322</v>
      </c>
      <c r="BN206" s="7">
        <v>29472</v>
      </c>
      <c r="BO206" s="7">
        <v>29624</v>
      </c>
      <c r="BP206" s="7">
        <v>29776</v>
      </c>
      <c r="BQ206" s="7">
        <v>29925</v>
      </c>
      <c r="BR206" s="7">
        <v>30071</v>
      </c>
      <c r="BS206" s="7">
        <v>30212</v>
      </c>
      <c r="BT206" s="7">
        <v>30350</v>
      </c>
      <c r="BU206" s="7">
        <v>30484</v>
      </c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>
        <v>28560</v>
      </c>
      <c r="CT206" s="7">
        <v>28667</v>
      </c>
      <c r="CU206" s="7">
        <v>28743</v>
      </c>
      <c r="CV206" s="7">
        <v>28814</v>
      </c>
      <c r="CW206" s="7">
        <v>28879</v>
      </c>
      <c r="CX206" s="7">
        <v>28941</v>
      </c>
      <c r="CY206" s="7">
        <v>28997</v>
      </c>
      <c r="CZ206" s="7">
        <v>29048</v>
      </c>
      <c r="DA206" s="7">
        <v>29092</v>
      </c>
      <c r="DB206" s="7">
        <v>29126</v>
      </c>
      <c r="DC206" s="7">
        <v>29152</v>
      </c>
      <c r="DD206" s="7">
        <v>29169</v>
      </c>
      <c r="DE206" s="7">
        <v>29178</v>
      </c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>
        <v>28560</v>
      </c>
      <c r="ED206" s="7">
        <v>29123</v>
      </c>
      <c r="EE206" s="7">
        <v>29384</v>
      </c>
      <c r="EF206" s="7">
        <v>29609</v>
      </c>
      <c r="EG206" s="7">
        <v>29838</v>
      </c>
      <c r="EH206" s="7">
        <v>30072</v>
      </c>
      <c r="EI206" s="7">
        <v>30311</v>
      </c>
      <c r="EJ206" s="7">
        <v>30554</v>
      </c>
      <c r="EK206" s="7">
        <v>30799</v>
      </c>
      <c r="EL206" s="7">
        <v>31041</v>
      </c>
      <c r="EM206" s="7">
        <v>31282</v>
      </c>
      <c r="EN206" s="7">
        <v>31522</v>
      </c>
      <c r="EO206" s="7">
        <v>31761</v>
      </c>
    </row>
    <row r="207" spans="1:145" x14ac:dyDescent="0.3">
      <c r="A207" s="6" t="s">
        <v>185</v>
      </c>
      <c r="B207" s="7">
        <v>8816</v>
      </c>
      <c r="C207" s="7">
        <v>8888</v>
      </c>
      <c r="D207" s="7">
        <v>8930</v>
      </c>
      <c r="E207" s="7">
        <v>8982</v>
      </c>
      <c r="F207" s="7">
        <v>8952</v>
      </c>
      <c r="G207" s="7">
        <v>9043</v>
      </c>
      <c r="H207" s="7">
        <v>9030</v>
      </c>
      <c r="I207" s="7">
        <v>9109</v>
      </c>
      <c r="J207" s="7">
        <v>9238</v>
      </c>
      <c r="K207" s="7">
        <v>9329</v>
      </c>
      <c r="L207" s="7">
        <v>9465</v>
      </c>
      <c r="M207" s="7">
        <v>9713</v>
      </c>
      <c r="N207" s="7">
        <v>9878</v>
      </c>
      <c r="O207" s="7">
        <v>10032</v>
      </c>
      <c r="P207" s="7">
        <v>10106</v>
      </c>
      <c r="Q207" s="7">
        <v>10340</v>
      </c>
      <c r="R207" s="7">
        <v>10577</v>
      </c>
      <c r="S207" s="7">
        <v>10702</v>
      </c>
      <c r="T207" s="7">
        <v>10871</v>
      </c>
      <c r="U207" s="7">
        <v>10990</v>
      </c>
      <c r="V207" s="7">
        <v>11074</v>
      </c>
      <c r="W207" s="7">
        <v>11180</v>
      </c>
      <c r="X207" s="7">
        <v>11279</v>
      </c>
      <c r="Y207" s="7">
        <v>11419</v>
      </c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>
        <v>11419</v>
      </c>
      <c r="BJ207" s="7">
        <v>11523</v>
      </c>
      <c r="BK207" s="7">
        <v>11609</v>
      </c>
      <c r="BL207" s="7">
        <v>11688</v>
      </c>
      <c r="BM207" s="7">
        <v>11762</v>
      </c>
      <c r="BN207" s="7">
        <v>11830</v>
      </c>
      <c r="BO207" s="7">
        <v>11898</v>
      </c>
      <c r="BP207" s="7">
        <v>11964</v>
      </c>
      <c r="BQ207" s="7">
        <v>12029</v>
      </c>
      <c r="BR207" s="7">
        <v>12093</v>
      </c>
      <c r="BS207" s="7">
        <v>12157</v>
      </c>
      <c r="BT207" s="7">
        <v>12221</v>
      </c>
      <c r="BU207" s="7">
        <v>12285</v>
      </c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>
        <v>11419</v>
      </c>
      <c r="CT207" s="7">
        <v>11454</v>
      </c>
      <c r="CU207" s="7">
        <v>11513</v>
      </c>
      <c r="CV207" s="7">
        <v>11563</v>
      </c>
      <c r="CW207" s="7">
        <v>11604</v>
      </c>
      <c r="CX207" s="7">
        <v>11636</v>
      </c>
      <c r="CY207" s="7">
        <v>11665</v>
      </c>
      <c r="CZ207" s="7">
        <v>11690</v>
      </c>
      <c r="DA207" s="7">
        <v>11711</v>
      </c>
      <c r="DB207" s="7">
        <v>11729</v>
      </c>
      <c r="DC207" s="7">
        <v>11745</v>
      </c>
      <c r="DD207" s="7">
        <v>11760</v>
      </c>
      <c r="DE207" s="7">
        <v>11771</v>
      </c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>
        <v>11419</v>
      </c>
      <c r="ED207" s="7">
        <v>11597</v>
      </c>
      <c r="EE207" s="7">
        <v>11724</v>
      </c>
      <c r="EF207" s="7">
        <v>11834</v>
      </c>
      <c r="EG207" s="7">
        <v>11940</v>
      </c>
      <c r="EH207" s="7">
        <v>12043</v>
      </c>
      <c r="EI207" s="7">
        <v>12147</v>
      </c>
      <c r="EJ207" s="7">
        <v>12252</v>
      </c>
      <c r="EK207" s="7">
        <v>12356</v>
      </c>
      <c r="EL207" s="7">
        <v>12461</v>
      </c>
      <c r="EM207" s="7">
        <v>12567</v>
      </c>
      <c r="EN207" s="7">
        <v>12674</v>
      </c>
      <c r="EO207" s="7">
        <v>12782</v>
      </c>
    </row>
    <row r="208" spans="1:145" x14ac:dyDescent="0.3">
      <c r="A208" s="6" t="s">
        <v>186</v>
      </c>
      <c r="B208" s="7">
        <v>60105</v>
      </c>
      <c r="C208" s="7">
        <v>60788</v>
      </c>
      <c r="D208" s="7">
        <v>61747</v>
      </c>
      <c r="E208" s="7">
        <v>62608</v>
      </c>
      <c r="F208" s="7">
        <v>63612</v>
      </c>
      <c r="G208" s="7">
        <v>64586</v>
      </c>
      <c r="H208" s="7">
        <v>66302</v>
      </c>
      <c r="I208" s="7">
        <v>68183</v>
      </c>
      <c r="J208" s="7">
        <v>70388</v>
      </c>
      <c r="K208" s="7">
        <v>71749</v>
      </c>
      <c r="L208" s="7">
        <v>73330</v>
      </c>
      <c r="M208" s="7">
        <v>74869</v>
      </c>
      <c r="N208" s="7">
        <v>76415</v>
      </c>
      <c r="O208" s="7">
        <v>77705</v>
      </c>
      <c r="P208" s="7">
        <v>79154</v>
      </c>
      <c r="Q208" s="7">
        <v>80013</v>
      </c>
      <c r="R208" s="7">
        <v>81339</v>
      </c>
      <c r="S208" s="7">
        <v>82496</v>
      </c>
      <c r="T208" s="7">
        <v>83821</v>
      </c>
      <c r="U208" s="7">
        <v>85757</v>
      </c>
      <c r="V208" s="7">
        <v>85983</v>
      </c>
      <c r="W208" s="7">
        <v>86953</v>
      </c>
      <c r="X208" s="7">
        <v>89095</v>
      </c>
      <c r="Y208" s="7">
        <v>91515</v>
      </c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>
        <v>91515</v>
      </c>
      <c r="BJ208" s="7">
        <v>91933</v>
      </c>
      <c r="BK208" s="7">
        <v>92841</v>
      </c>
      <c r="BL208" s="7">
        <v>93637</v>
      </c>
      <c r="BM208" s="7">
        <v>94335</v>
      </c>
      <c r="BN208" s="7">
        <v>94937</v>
      </c>
      <c r="BO208" s="7">
        <v>95548</v>
      </c>
      <c r="BP208" s="7">
        <v>96157</v>
      </c>
      <c r="BQ208" s="7">
        <v>96763</v>
      </c>
      <c r="BR208" s="7">
        <v>97362</v>
      </c>
      <c r="BS208" s="7">
        <v>97958</v>
      </c>
      <c r="BT208" s="7">
        <v>98550</v>
      </c>
      <c r="BU208" s="7">
        <v>99140</v>
      </c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>
        <v>91515</v>
      </c>
      <c r="CT208" s="7">
        <v>91144</v>
      </c>
      <c r="CU208" s="7">
        <v>91796</v>
      </c>
      <c r="CV208" s="7">
        <v>92323</v>
      </c>
      <c r="CW208" s="7">
        <v>92727</v>
      </c>
      <c r="CX208" s="7">
        <v>93023</v>
      </c>
      <c r="CY208" s="7">
        <v>93302</v>
      </c>
      <c r="CZ208" s="7">
        <v>93560</v>
      </c>
      <c r="DA208" s="7">
        <v>93797</v>
      </c>
      <c r="DB208" s="7">
        <v>94009</v>
      </c>
      <c r="DC208" s="7">
        <v>94201</v>
      </c>
      <c r="DD208" s="7">
        <v>94373</v>
      </c>
      <c r="DE208" s="7">
        <v>94525</v>
      </c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>
        <v>91515</v>
      </c>
      <c r="ED208" s="7">
        <v>92860</v>
      </c>
      <c r="EE208" s="7">
        <v>94194</v>
      </c>
      <c r="EF208" s="7">
        <v>95272</v>
      </c>
      <c r="EG208" s="7">
        <v>96255</v>
      </c>
      <c r="EH208" s="7">
        <v>97151</v>
      </c>
      <c r="EI208" s="7">
        <v>98069</v>
      </c>
      <c r="EJ208" s="7">
        <v>99001</v>
      </c>
      <c r="EK208" s="7">
        <v>99941</v>
      </c>
      <c r="EL208" s="7">
        <v>100883</v>
      </c>
      <c r="EM208" s="7">
        <v>101831</v>
      </c>
      <c r="EN208" s="7">
        <v>102787</v>
      </c>
      <c r="EO208" s="7">
        <v>103748</v>
      </c>
    </row>
    <row r="209" spans="1:145" x14ac:dyDescent="0.3">
      <c r="A209" s="6" t="s">
        <v>187</v>
      </c>
      <c r="B209" s="7">
        <v>19909</v>
      </c>
      <c r="C209" s="7">
        <v>19962</v>
      </c>
      <c r="D209" s="7">
        <v>20014</v>
      </c>
      <c r="E209" s="7">
        <v>20333</v>
      </c>
      <c r="F209" s="7">
        <v>20540</v>
      </c>
      <c r="G209" s="7">
        <v>20661</v>
      </c>
      <c r="H209" s="7">
        <v>20726</v>
      </c>
      <c r="I209" s="7">
        <v>20867</v>
      </c>
      <c r="J209" s="7">
        <v>21135</v>
      </c>
      <c r="K209" s="7">
        <v>21386</v>
      </c>
      <c r="L209" s="7">
        <v>21588</v>
      </c>
      <c r="M209" s="7">
        <v>21911</v>
      </c>
      <c r="N209" s="7">
        <v>22188</v>
      </c>
      <c r="O209" s="7">
        <v>22325</v>
      </c>
      <c r="P209" s="7">
        <v>22492</v>
      </c>
      <c r="Q209" s="7">
        <v>22611</v>
      </c>
      <c r="R209" s="7">
        <v>22762</v>
      </c>
      <c r="S209" s="7">
        <v>22859</v>
      </c>
      <c r="T209" s="7">
        <v>22905</v>
      </c>
      <c r="U209" s="7">
        <v>22909</v>
      </c>
      <c r="V209" s="7">
        <v>23046</v>
      </c>
      <c r="W209" s="7">
        <v>23055</v>
      </c>
      <c r="X209" s="7">
        <v>23147</v>
      </c>
      <c r="Y209" s="7">
        <v>23479</v>
      </c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>
        <v>23479</v>
      </c>
      <c r="BJ209" s="7">
        <v>23189</v>
      </c>
      <c r="BK209" s="7">
        <v>23171</v>
      </c>
      <c r="BL209" s="7">
        <v>23163</v>
      </c>
      <c r="BM209" s="7">
        <v>23165</v>
      </c>
      <c r="BN209" s="7">
        <v>23176</v>
      </c>
      <c r="BO209" s="7">
        <v>23190</v>
      </c>
      <c r="BP209" s="7">
        <v>23206</v>
      </c>
      <c r="BQ209" s="7">
        <v>23224</v>
      </c>
      <c r="BR209" s="7">
        <v>23243</v>
      </c>
      <c r="BS209" s="7">
        <v>23261</v>
      </c>
      <c r="BT209" s="7">
        <v>23282</v>
      </c>
      <c r="BU209" s="7">
        <v>23303</v>
      </c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>
        <v>23479</v>
      </c>
      <c r="CT209" s="7">
        <v>23035</v>
      </c>
      <c r="CU209" s="7">
        <v>22963</v>
      </c>
      <c r="CV209" s="7">
        <v>22897</v>
      </c>
      <c r="CW209" s="7">
        <v>22834</v>
      </c>
      <c r="CX209" s="7">
        <v>22775</v>
      </c>
      <c r="CY209" s="7">
        <v>22715</v>
      </c>
      <c r="CZ209" s="7">
        <v>22652</v>
      </c>
      <c r="DA209" s="7">
        <v>22588</v>
      </c>
      <c r="DB209" s="7">
        <v>22521</v>
      </c>
      <c r="DC209" s="7">
        <v>22451</v>
      </c>
      <c r="DD209" s="7">
        <v>22379</v>
      </c>
      <c r="DE209" s="7">
        <v>22305</v>
      </c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>
        <v>23479</v>
      </c>
      <c r="ED209" s="7">
        <v>23360</v>
      </c>
      <c r="EE209" s="7">
        <v>23428</v>
      </c>
      <c r="EF209" s="7">
        <v>23480</v>
      </c>
      <c r="EG209" s="7">
        <v>23545</v>
      </c>
      <c r="EH209" s="7">
        <v>23623</v>
      </c>
      <c r="EI209" s="7">
        <v>23707</v>
      </c>
      <c r="EJ209" s="7">
        <v>23796</v>
      </c>
      <c r="EK209" s="7">
        <v>23889</v>
      </c>
      <c r="EL209" s="7">
        <v>23984</v>
      </c>
      <c r="EM209" s="7">
        <v>24082</v>
      </c>
      <c r="EN209" s="7">
        <v>24183</v>
      </c>
      <c r="EO209" s="7">
        <v>24288</v>
      </c>
    </row>
    <row r="210" spans="1:145" x14ac:dyDescent="0.3">
      <c r="A210" s="6" t="s">
        <v>188</v>
      </c>
      <c r="B210" s="7">
        <v>1052</v>
      </c>
      <c r="C210" s="7">
        <v>1031</v>
      </c>
      <c r="D210" s="7">
        <v>1050</v>
      </c>
      <c r="E210" s="7">
        <v>1069</v>
      </c>
      <c r="F210" s="7">
        <v>1063</v>
      </c>
      <c r="G210" s="7">
        <v>1029</v>
      </c>
      <c r="H210" s="7">
        <v>1035</v>
      </c>
      <c r="I210" s="7">
        <v>1011</v>
      </c>
      <c r="J210" s="7">
        <v>1010</v>
      </c>
      <c r="K210" s="7">
        <v>1023</v>
      </c>
      <c r="L210" s="7">
        <v>1012</v>
      </c>
      <c r="M210" s="7">
        <v>1003</v>
      </c>
      <c r="N210" s="7">
        <v>1016</v>
      </c>
      <c r="O210" s="7">
        <v>1012</v>
      </c>
      <c r="P210" s="7">
        <v>1014</v>
      </c>
      <c r="Q210" s="7">
        <v>1008</v>
      </c>
      <c r="R210" s="7">
        <v>1051</v>
      </c>
      <c r="S210" s="7">
        <v>1076</v>
      </c>
      <c r="T210" s="7">
        <v>1061</v>
      </c>
      <c r="U210" s="7">
        <v>1042</v>
      </c>
      <c r="V210" s="7">
        <v>1034</v>
      </c>
      <c r="W210" s="7">
        <v>1020</v>
      </c>
      <c r="X210" s="7">
        <v>970</v>
      </c>
      <c r="Y210" s="7">
        <v>983</v>
      </c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>
        <v>983</v>
      </c>
      <c r="BJ210" s="7">
        <v>937</v>
      </c>
      <c r="BK210" s="7">
        <v>923</v>
      </c>
      <c r="BL210" s="7">
        <v>911</v>
      </c>
      <c r="BM210" s="7">
        <v>901</v>
      </c>
      <c r="BN210" s="7">
        <v>893</v>
      </c>
      <c r="BO210" s="7">
        <v>886</v>
      </c>
      <c r="BP210" s="7">
        <v>879</v>
      </c>
      <c r="BQ210" s="7">
        <v>873</v>
      </c>
      <c r="BR210" s="7">
        <v>867</v>
      </c>
      <c r="BS210" s="7">
        <v>862</v>
      </c>
      <c r="BT210" s="7">
        <v>857</v>
      </c>
      <c r="BU210" s="7">
        <v>853</v>
      </c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>
        <v>983</v>
      </c>
      <c r="CT210" s="7">
        <v>933</v>
      </c>
      <c r="CU210" s="7">
        <v>916</v>
      </c>
      <c r="CV210" s="7">
        <v>902</v>
      </c>
      <c r="CW210" s="7">
        <v>890</v>
      </c>
      <c r="CX210" s="7">
        <v>880</v>
      </c>
      <c r="CY210" s="7">
        <v>870</v>
      </c>
      <c r="CZ210" s="7">
        <v>860</v>
      </c>
      <c r="DA210" s="7">
        <v>850</v>
      </c>
      <c r="DB210" s="7">
        <v>841</v>
      </c>
      <c r="DC210" s="7">
        <v>833</v>
      </c>
      <c r="DD210" s="7">
        <v>825</v>
      </c>
      <c r="DE210" s="7">
        <v>817</v>
      </c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>
        <v>983</v>
      </c>
      <c r="ED210" s="7">
        <v>942</v>
      </c>
      <c r="EE210" s="7">
        <v>931</v>
      </c>
      <c r="EF210" s="7">
        <v>921</v>
      </c>
      <c r="EG210" s="7">
        <v>914</v>
      </c>
      <c r="EH210" s="7">
        <v>909</v>
      </c>
      <c r="EI210" s="7">
        <v>905</v>
      </c>
      <c r="EJ210" s="7">
        <v>901</v>
      </c>
      <c r="EK210" s="7">
        <v>898</v>
      </c>
      <c r="EL210" s="7">
        <v>895</v>
      </c>
      <c r="EM210" s="7">
        <v>893</v>
      </c>
      <c r="EN210" s="7">
        <v>891</v>
      </c>
      <c r="EO210" s="7">
        <v>890</v>
      </c>
    </row>
    <row r="211" spans="1:145" x14ac:dyDescent="0.3">
      <c r="A211" s="6" t="s">
        <v>189</v>
      </c>
      <c r="B211" s="7">
        <v>2567</v>
      </c>
      <c r="C211" s="7">
        <v>2579</v>
      </c>
      <c r="D211" s="7">
        <v>2519</v>
      </c>
      <c r="E211" s="7">
        <v>2481</v>
      </c>
      <c r="F211" s="7">
        <v>2496</v>
      </c>
      <c r="G211" s="7">
        <v>2467</v>
      </c>
      <c r="H211" s="7">
        <v>2455</v>
      </c>
      <c r="I211" s="7">
        <v>2436</v>
      </c>
      <c r="J211" s="7">
        <v>2407</v>
      </c>
      <c r="K211" s="7">
        <v>2406</v>
      </c>
      <c r="L211" s="7">
        <v>2410</v>
      </c>
      <c r="M211" s="7">
        <v>2401</v>
      </c>
      <c r="N211" s="7">
        <v>2382</v>
      </c>
      <c r="O211" s="7">
        <v>2364</v>
      </c>
      <c r="P211" s="7">
        <v>2361</v>
      </c>
      <c r="Q211" s="7">
        <v>2356</v>
      </c>
      <c r="R211" s="7">
        <v>2347</v>
      </c>
      <c r="S211" s="7">
        <v>2360</v>
      </c>
      <c r="T211" s="7">
        <v>2331</v>
      </c>
      <c r="U211" s="7">
        <v>2293</v>
      </c>
      <c r="V211" s="7">
        <v>2228</v>
      </c>
      <c r="W211" s="7">
        <v>2204</v>
      </c>
      <c r="X211" s="7">
        <v>2211</v>
      </c>
      <c r="Y211" s="7">
        <v>2212</v>
      </c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>
        <v>2212</v>
      </c>
      <c r="BJ211" s="7">
        <v>2163</v>
      </c>
      <c r="BK211" s="7">
        <v>2141</v>
      </c>
      <c r="BL211" s="7">
        <v>2122</v>
      </c>
      <c r="BM211" s="7">
        <v>2105</v>
      </c>
      <c r="BN211" s="7">
        <v>2091</v>
      </c>
      <c r="BO211" s="7">
        <v>2078</v>
      </c>
      <c r="BP211" s="7">
        <v>2066</v>
      </c>
      <c r="BQ211" s="7">
        <v>2055</v>
      </c>
      <c r="BR211" s="7">
        <v>2045</v>
      </c>
      <c r="BS211" s="7">
        <v>2034</v>
      </c>
      <c r="BT211" s="7">
        <v>2024</v>
      </c>
      <c r="BU211" s="7">
        <v>2014</v>
      </c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>
        <v>2212</v>
      </c>
      <c r="CT211" s="7">
        <v>2152</v>
      </c>
      <c r="CU211" s="7">
        <v>2126</v>
      </c>
      <c r="CV211" s="7">
        <v>2102</v>
      </c>
      <c r="CW211" s="7">
        <v>2080</v>
      </c>
      <c r="CX211" s="7">
        <v>2059</v>
      </c>
      <c r="CY211" s="7">
        <v>2040</v>
      </c>
      <c r="CZ211" s="7">
        <v>2022</v>
      </c>
      <c r="DA211" s="7">
        <v>2004</v>
      </c>
      <c r="DB211" s="7">
        <v>1987</v>
      </c>
      <c r="DC211" s="7">
        <v>1969</v>
      </c>
      <c r="DD211" s="7">
        <v>1951</v>
      </c>
      <c r="DE211" s="7">
        <v>1933</v>
      </c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>
        <v>2212</v>
      </c>
      <c r="ED211" s="7">
        <v>2174</v>
      </c>
      <c r="EE211" s="7">
        <v>2158</v>
      </c>
      <c r="EF211" s="7">
        <v>2144</v>
      </c>
      <c r="EG211" s="7">
        <v>2133</v>
      </c>
      <c r="EH211" s="7">
        <v>2125</v>
      </c>
      <c r="EI211" s="7">
        <v>2118</v>
      </c>
      <c r="EJ211" s="7">
        <v>2112</v>
      </c>
      <c r="EK211" s="7">
        <v>2108</v>
      </c>
      <c r="EL211" s="7">
        <v>2103</v>
      </c>
      <c r="EM211" s="7">
        <v>2099</v>
      </c>
      <c r="EN211" s="7">
        <v>2095</v>
      </c>
      <c r="EO211" s="7">
        <v>2092</v>
      </c>
    </row>
    <row r="212" spans="1:145" x14ac:dyDescent="0.3">
      <c r="A212" s="6" t="s">
        <v>190</v>
      </c>
      <c r="B212" s="7">
        <v>1426</v>
      </c>
      <c r="C212" s="7">
        <v>1421</v>
      </c>
      <c r="D212" s="7">
        <v>1398</v>
      </c>
      <c r="E212" s="7">
        <v>1329</v>
      </c>
      <c r="F212" s="7">
        <v>1294</v>
      </c>
      <c r="G212" s="7">
        <v>1266</v>
      </c>
      <c r="H212" s="7">
        <v>1213</v>
      </c>
      <c r="I212" s="7">
        <v>1150</v>
      </c>
      <c r="J212" s="7">
        <v>1106</v>
      </c>
      <c r="K212" s="7">
        <v>1087</v>
      </c>
      <c r="L212" s="7">
        <v>1087</v>
      </c>
      <c r="M212" s="7">
        <v>1078</v>
      </c>
      <c r="N212" s="7">
        <v>1087</v>
      </c>
      <c r="O212" s="7">
        <v>1070</v>
      </c>
      <c r="P212" s="7">
        <v>1027</v>
      </c>
      <c r="Q212" s="7">
        <v>989</v>
      </c>
      <c r="R212" s="7">
        <v>951</v>
      </c>
      <c r="S212" s="7">
        <v>968</v>
      </c>
      <c r="T212" s="7">
        <v>941</v>
      </c>
      <c r="U212" s="7">
        <v>917</v>
      </c>
      <c r="V212" s="7">
        <v>888</v>
      </c>
      <c r="W212" s="7">
        <v>860</v>
      </c>
      <c r="X212" s="7">
        <v>859</v>
      </c>
      <c r="Y212" s="7">
        <v>862</v>
      </c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>
        <v>862</v>
      </c>
      <c r="BJ212" s="7">
        <v>898</v>
      </c>
      <c r="BK212" s="7">
        <v>909</v>
      </c>
      <c r="BL212" s="7">
        <v>919</v>
      </c>
      <c r="BM212" s="7">
        <v>926</v>
      </c>
      <c r="BN212" s="7">
        <v>931</v>
      </c>
      <c r="BO212" s="7">
        <v>936</v>
      </c>
      <c r="BP212" s="7">
        <v>941</v>
      </c>
      <c r="BQ212" s="7">
        <v>946</v>
      </c>
      <c r="BR212" s="7">
        <v>950</v>
      </c>
      <c r="BS212" s="7">
        <v>955</v>
      </c>
      <c r="BT212" s="7">
        <v>959</v>
      </c>
      <c r="BU212" s="7">
        <v>962</v>
      </c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>
        <v>862</v>
      </c>
      <c r="CT212" s="7">
        <v>886</v>
      </c>
      <c r="CU212" s="7">
        <v>894</v>
      </c>
      <c r="CV212" s="7">
        <v>899</v>
      </c>
      <c r="CW212" s="7">
        <v>903</v>
      </c>
      <c r="CX212" s="7">
        <v>904</v>
      </c>
      <c r="CY212" s="7">
        <v>905</v>
      </c>
      <c r="CZ212" s="7">
        <v>906</v>
      </c>
      <c r="DA212" s="7">
        <v>906</v>
      </c>
      <c r="DB212" s="7">
        <v>907</v>
      </c>
      <c r="DC212" s="7">
        <v>906</v>
      </c>
      <c r="DD212" s="7">
        <v>906</v>
      </c>
      <c r="DE212" s="7">
        <v>905</v>
      </c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>
        <v>862</v>
      </c>
      <c r="ED212" s="7">
        <v>914</v>
      </c>
      <c r="EE212" s="7">
        <v>932</v>
      </c>
      <c r="EF212" s="7">
        <v>945</v>
      </c>
      <c r="EG212" s="7">
        <v>956</v>
      </c>
      <c r="EH212" s="7">
        <v>965</v>
      </c>
      <c r="EI212" s="7">
        <v>974</v>
      </c>
      <c r="EJ212" s="7">
        <v>983</v>
      </c>
      <c r="EK212" s="7">
        <v>992</v>
      </c>
      <c r="EL212" s="7">
        <v>1001</v>
      </c>
      <c r="EM212" s="7">
        <v>1009</v>
      </c>
      <c r="EN212" s="7">
        <v>1018</v>
      </c>
      <c r="EO212" s="7">
        <v>1026</v>
      </c>
    </row>
    <row r="213" spans="1:145" x14ac:dyDescent="0.3">
      <c r="A213" s="6" t="s">
        <v>191</v>
      </c>
      <c r="B213" s="7">
        <v>3096</v>
      </c>
      <c r="C213" s="7">
        <v>3114</v>
      </c>
      <c r="D213" s="7">
        <v>3130</v>
      </c>
      <c r="E213" s="7">
        <v>3097</v>
      </c>
      <c r="F213" s="7">
        <v>3105</v>
      </c>
      <c r="G213" s="7">
        <v>3129</v>
      </c>
      <c r="H213" s="7">
        <v>3098</v>
      </c>
      <c r="I213" s="7">
        <v>3120</v>
      </c>
      <c r="J213" s="7">
        <v>3112</v>
      </c>
      <c r="K213" s="7">
        <v>3111</v>
      </c>
      <c r="L213" s="7">
        <v>3139</v>
      </c>
      <c r="M213" s="7">
        <v>3186</v>
      </c>
      <c r="N213" s="7">
        <v>3183</v>
      </c>
      <c r="O213" s="7">
        <v>3173</v>
      </c>
      <c r="P213" s="7">
        <v>3225</v>
      </c>
      <c r="Q213" s="7">
        <v>3247</v>
      </c>
      <c r="R213" s="7">
        <v>3243</v>
      </c>
      <c r="S213" s="7">
        <v>3259</v>
      </c>
      <c r="T213" s="7">
        <v>3237</v>
      </c>
      <c r="U213" s="7">
        <v>3213</v>
      </c>
      <c r="V213" s="7">
        <v>3202</v>
      </c>
      <c r="W213" s="7">
        <v>3174</v>
      </c>
      <c r="X213" s="7">
        <v>3178</v>
      </c>
      <c r="Y213" s="7">
        <v>3206</v>
      </c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>
        <v>3206</v>
      </c>
      <c r="BJ213" s="7">
        <v>3175</v>
      </c>
      <c r="BK213" s="7">
        <v>3171</v>
      </c>
      <c r="BL213" s="7">
        <v>3171</v>
      </c>
      <c r="BM213" s="7">
        <v>3173</v>
      </c>
      <c r="BN213" s="7">
        <v>3178</v>
      </c>
      <c r="BO213" s="7">
        <v>3183</v>
      </c>
      <c r="BP213" s="7">
        <v>3187</v>
      </c>
      <c r="BQ213" s="7">
        <v>3191</v>
      </c>
      <c r="BR213" s="7">
        <v>3194</v>
      </c>
      <c r="BS213" s="7">
        <v>3198</v>
      </c>
      <c r="BT213" s="7">
        <v>3201</v>
      </c>
      <c r="BU213" s="7">
        <v>3206</v>
      </c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>
        <v>3206</v>
      </c>
      <c r="CT213" s="7">
        <v>3152</v>
      </c>
      <c r="CU213" s="7">
        <v>3140</v>
      </c>
      <c r="CV213" s="7">
        <v>3131</v>
      </c>
      <c r="CW213" s="7">
        <v>3124</v>
      </c>
      <c r="CX213" s="7">
        <v>3118</v>
      </c>
      <c r="CY213" s="7">
        <v>3111</v>
      </c>
      <c r="CZ213" s="7">
        <v>3104</v>
      </c>
      <c r="DA213" s="7">
        <v>3095</v>
      </c>
      <c r="DB213" s="7">
        <v>3086</v>
      </c>
      <c r="DC213" s="7">
        <v>3077</v>
      </c>
      <c r="DD213" s="7">
        <v>3067</v>
      </c>
      <c r="DE213" s="7">
        <v>3057</v>
      </c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>
        <v>3206</v>
      </c>
      <c r="ED213" s="7">
        <v>3201</v>
      </c>
      <c r="EE213" s="7">
        <v>3211</v>
      </c>
      <c r="EF213" s="7">
        <v>3219</v>
      </c>
      <c r="EG213" s="7">
        <v>3231</v>
      </c>
      <c r="EH213" s="7">
        <v>3247</v>
      </c>
      <c r="EI213" s="7">
        <v>3262</v>
      </c>
      <c r="EJ213" s="7">
        <v>3277</v>
      </c>
      <c r="EK213" s="7">
        <v>3293</v>
      </c>
      <c r="EL213" s="7">
        <v>3308</v>
      </c>
      <c r="EM213" s="7">
        <v>3324</v>
      </c>
      <c r="EN213" s="7">
        <v>3340</v>
      </c>
      <c r="EO213" s="7">
        <v>3356</v>
      </c>
    </row>
    <row r="214" spans="1:145" x14ac:dyDescent="0.3">
      <c r="A214" s="6" t="s">
        <v>192</v>
      </c>
      <c r="B214" s="7">
        <v>8264</v>
      </c>
      <c r="C214" s="7">
        <v>8429</v>
      </c>
      <c r="D214" s="7">
        <v>8455</v>
      </c>
      <c r="E214" s="7">
        <v>8461</v>
      </c>
      <c r="F214" s="7">
        <v>8463</v>
      </c>
      <c r="G214" s="7">
        <v>8505</v>
      </c>
      <c r="H214" s="7">
        <v>8518</v>
      </c>
      <c r="I214" s="7">
        <v>8522</v>
      </c>
      <c r="J214" s="7">
        <v>8598</v>
      </c>
      <c r="K214" s="7">
        <v>8552</v>
      </c>
      <c r="L214" s="7">
        <v>8600</v>
      </c>
      <c r="M214" s="7">
        <v>8654</v>
      </c>
      <c r="N214" s="7">
        <v>8776</v>
      </c>
      <c r="O214" s="7">
        <v>8880</v>
      </c>
      <c r="P214" s="7">
        <v>8952</v>
      </c>
      <c r="Q214" s="7">
        <v>9003</v>
      </c>
      <c r="R214" s="7">
        <v>9044</v>
      </c>
      <c r="S214" s="7">
        <v>9080</v>
      </c>
      <c r="T214" s="7">
        <v>9065</v>
      </c>
      <c r="U214" s="7">
        <v>9051</v>
      </c>
      <c r="V214" s="7">
        <v>9048</v>
      </c>
      <c r="W214" s="7">
        <v>9062</v>
      </c>
      <c r="X214" s="7">
        <v>9144</v>
      </c>
      <c r="Y214" s="7">
        <v>9307</v>
      </c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>
        <v>9307</v>
      </c>
      <c r="BJ214" s="7">
        <v>9228</v>
      </c>
      <c r="BK214" s="7">
        <v>9255</v>
      </c>
      <c r="BL214" s="7">
        <v>9284</v>
      </c>
      <c r="BM214" s="7">
        <v>9316</v>
      </c>
      <c r="BN214" s="7">
        <v>9350</v>
      </c>
      <c r="BO214" s="7">
        <v>9384</v>
      </c>
      <c r="BP214" s="7">
        <v>9420</v>
      </c>
      <c r="BQ214" s="7">
        <v>9455</v>
      </c>
      <c r="BR214" s="7">
        <v>9491</v>
      </c>
      <c r="BS214" s="7">
        <v>9527</v>
      </c>
      <c r="BT214" s="7">
        <v>9562</v>
      </c>
      <c r="BU214" s="7">
        <v>9597</v>
      </c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>
        <v>9307</v>
      </c>
      <c r="CT214" s="7">
        <v>9165</v>
      </c>
      <c r="CU214" s="7">
        <v>9169</v>
      </c>
      <c r="CV214" s="7">
        <v>9174</v>
      </c>
      <c r="CW214" s="7">
        <v>9179</v>
      </c>
      <c r="CX214" s="7">
        <v>9184</v>
      </c>
      <c r="CY214" s="7">
        <v>9188</v>
      </c>
      <c r="CZ214" s="7">
        <v>9192</v>
      </c>
      <c r="DA214" s="7">
        <v>9193</v>
      </c>
      <c r="DB214" s="7">
        <v>9194</v>
      </c>
      <c r="DC214" s="7">
        <v>9192</v>
      </c>
      <c r="DD214" s="7">
        <v>9189</v>
      </c>
      <c r="DE214" s="7">
        <v>9184</v>
      </c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>
        <v>9307</v>
      </c>
      <c r="ED214" s="7">
        <v>9301</v>
      </c>
      <c r="EE214" s="7">
        <v>9363</v>
      </c>
      <c r="EF214" s="7">
        <v>9418</v>
      </c>
      <c r="EG214" s="7">
        <v>9476</v>
      </c>
      <c r="EH214" s="7">
        <v>9537</v>
      </c>
      <c r="EI214" s="7">
        <v>9601</v>
      </c>
      <c r="EJ214" s="7">
        <v>9666</v>
      </c>
      <c r="EK214" s="7">
        <v>9732</v>
      </c>
      <c r="EL214" s="7">
        <v>9800</v>
      </c>
      <c r="EM214" s="7">
        <v>9868</v>
      </c>
      <c r="EN214" s="7">
        <v>9937</v>
      </c>
      <c r="EO214" s="7">
        <v>10007</v>
      </c>
    </row>
    <row r="215" spans="1:145" x14ac:dyDescent="0.3">
      <c r="A215" s="6" t="s">
        <v>193</v>
      </c>
      <c r="B215" s="7">
        <v>2107</v>
      </c>
      <c r="C215" s="7">
        <v>2116</v>
      </c>
      <c r="D215" s="7">
        <v>2066</v>
      </c>
      <c r="E215" s="7">
        <v>2016</v>
      </c>
      <c r="F215" s="7">
        <v>2024</v>
      </c>
      <c r="G215" s="7">
        <v>2028</v>
      </c>
      <c r="H215" s="7">
        <v>1971</v>
      </c>
      <c r="I215" s="7">
        <v>1970</v>
      </c>
      <c r="J215" s="7">
        <v>1899</v>
      </c>
      <c r="K215" s="7">
        <v>1883</v>
      </c>
      <c r="L215" s="7">
        <v>1900</v>
      </c>
      <c r="M215" s="7">
        <v>1912</v>
      </c>
      <c r="N215" s="7">
        <v>1937</v>
      </c>
      <c r="O215" s="7">
        <v>1916</v>
      </c>
      <c r="P215" s="7">
        <v>1901</v>
      </c>
      <c r="Q215" s="7">
        <v>1917</v>
      </c>
      <c r="R215" s="7">
        <v>1923</v>
      </c>
      <c r="S215" s="7">
        <v>1920</v>
      </c>
      <c r="T215" s="7">
        <v>1920</v>
      </c>
      <c r="U215" s="7">
        <v>1904</v>
      </c>
      <c r="V215" s="7">
        <v>1890</v>
      </c>
      <c r="W215" s="7">
        <v>1876</v>
      </c>
      <c r="X215" s="7">
        <v>1869</v>
      </c>
      <c r="Y215" s="7">
        <v>1852</v>
      </c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>
        <v>1852</v>
      </c>
      <c r="BJ215" s="7">
        <v>1906</v>
      </c>
      <c r="BK215" s="7">
        <v>1912</v>
      </c>
      <c r="BL215" s="7">
        <v>1915</v>
      </c>
      <c r="BM215" s="7">
        <v>1914</v>
      </c>
      <c r="BN215" s="7">
        <v>1909</v>
      </c>
      <c r="BO215" s="7">
        <v>1905</v>
      </c>
      <c r="BP215" s="7">
        <v>1901</v>
      </c>
      <c r="BQ215" s="7">
        <v>1897</v>
      </c>
      <c r="BR215" s="7">
        <v>1893</v>
      </c>
      <c r="BS215" s="7">
        <v>1889</v>
      </c>
      <c r="BT215" s="7">
        <v>1885</v>
      </c>
      <c r="BU215" s="7">
        <v>1882</v>
      </c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>
        <v>1852</v>
      </c>
      <c r="CT215" s="7">
        <v>1889</v>
      </c>
      <c r="CU215" s="7">
        <v>1891</v>
      </c>
      <c r="CV215" s="7">
        <v>1888</v>
      </c>
      <c r="CW215" s="7">
        <v>1881</v>
      </c>
      <c r="CX215" s="7">
        <v>1871</v>
      </c>
      <c r="CY215" s="7">
        <v>1861</v>
      </c>
      <c r="CZ215" s="7">
        <v>1850</v>
      </c>
      <c r="DA215" s="7">
        <v>1839</v>
      </c>
      <c r="DB215" s="7">
        <v>1828</v>
      </c>
      <c r="DC215" s="7">
        <v>1817</v>
      </c>
      <c r="DD215" s="7">
        <v>1806</v>
      </c>
      <c r="DE215" s="7">
        <v>1795</v>
      </c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>
        <v>1852</v>
      </c>
      <c r="ED215" s="7">
        <v>1925</v>
      </c>
      <c r="EE215" s="7">
        <v>1940</v>
      </c>
      <c r="EF215" s="7">
        <v>1948</v>
      </c>
      <c r="EG215" s="7">
        <v>1952</v>
      </c>
      <c r="EH215" s="7">
        <v>1954</v>
      </c>
      <c r="EI215" s="7">
        <v>1955</v>
      </c>
      <c r="EJ215" s="7">
        <v>1957</v>
      </c>
      <c r="EK215" s="7">
        <v>1959</v>
      </c>
      <c r="EL215" s="7">
        <v>1961</v>
      </c>
      <c r="EM215" s="7">
        <v>1964</v>
      </c>
      <c r="EN215" s="7">
        <v>1966</v>
      </c>
      <c r="EO215" s="7">
        <v>1970</v>
      </c>
    </row>
    <row r="216" spans="1:145" x14ac:dyDescent="0.3">
      <c r="A216" s="6" t="s">
        <v>194</v>
      </c>
      <c r="B216" s="7">
        <v>5003</v>
      </c>
      <c r="C216" s="7">
        <v>4954</v>
      </c>
      <c r="D216" s="7">
        <v>4968</v>
      </c>
      <c r="E216" s="7">
        <v>4926</v>
      </c>
      <c r="F216" s="7">
        <v>4926</v>
      </c>
      <c r="G216" s="7">
        <v>4927</v>
      </c>
      <c r="H216" s="7">
        <v>4889</v>
      </c>
      <c r="I216" s="7">
        <v>4884</v>
      </c>
      <c r="J216" s="7">
        <v>4870</v>
      </c>
      <c r="K216" s="7">
        <v>4879</v>
      </c>
      <c r="L216" s="7">
        <v>4945</v>
      </c>
      <c r="M216" s="7">
        <v>5023</v>
      </c>
      <c r="N216" s="7">
        <v>5026</v>
      </c>
      <c r="O216" s="7">
        <v>5041</v>
      </c>
      <c r="P216" s="7">
        <v>5089</v>
      </c>
      <c r="Q216" s="7">
        <v>5118</v>
      </c>
      <c r="R216" s="7">
        <v>5093</v>
      </c>
      <c r="S216" s="7">
        <v>5151</v>
      </c>
      <c r="T216" s="7">
        <v>5223</v>
      </c>
      <c r="U216" s="7">
        <v>5195</v>
      </c>
      <c r="V216" s="7">
        <v>5174</v>
      </c>
      <c r="W216" s="7">
        <v>5189</v>
      </c>
      <c r="X216" s="7">
        <v>5246</v>
      </c>
      <c r="Y216" s="7">
        <v>5302</v>
      </c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>
        <v>5302</v>
      </c>
      <c r="BJ216" s="7">
        <v>5258</v>
      </c>
      <c r="BK216" s="7">
        <v>5251</v>
      </c>
      <c r="BL216" s="7">
        <v>5245</v>
      </c>
      <c r="BM216" s="7">
        <v>5237</v>
      </c>
      <c r="BN216" s="7">
        <v>5228</v>
      </c>
      <c r="BO216" s="7">
        <v>5220</v>
      </c>
      <c r="BP216" s="7">
        <v>5213</v>
      </c>
      <c r="BQ216" s="7">
        <v>5206</v>
      </c>
      <c r="BR216" s="7">
        <v>5198</v>
      </c>
      <c r="BS216" s="7">
        <v>5191</v>
      </c>
      <c r="BT216" s="7">
        <v>5183</v>
      </c>
      <c r="BU216" s="7">
        <v>5175</v>
      </c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>
        <v>5302</v>
      </c>
      <c r="CT216" s="7">
        <v>5221</v>
      </c>
      <c r="CU216" s="7">
        <v>5202</v>
      </c>
      <c r="CV216" s="7">
        <v>5181</v>
      </c>
      <c r="CW216" s="7">
        <v>5159</v>
      </c>
      <c r="CX216" s="7">
        <v>5134</v>
      </c>
      <c r="CY216" s="7">
        <v>5110</v>
      </c>
      <c r="CZ216" s="7">
        <v>5085</v>
      </c>
      <c r="DA216" s="7">
        <v>5060</v>
      </c>
      <c r="DB216" s="7">
        <v>5034</v>
      </c>
      <c r="DC216" s="7">
        <v>5008</v>
      </c>
      <c r="DD216" s="7">
        <v>4980</v>
      </c>
      <c r="DE216" s="7">
        <v>4952</v>
      </c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>
        <v>5302</v>
      </c>
      <c r="ED216" s="7">
        <v>5298</v>
      </c>
      <c r="EE216" s="7">
        <v>5312</v>
      </c>
      <c r="EF216" s="7">
        <v>5319</v>
      </c>
      <c r="EG216" s="7">
        <v>5326</v>
      </c>
      <c r="EH216" s="7">
        <v>5332</v>
      </c>
      <c r="EI216" s="7">
        <v>5340</v>
      </c>
      <c r="EJ216" s="7">
        <v>5348</v>
      </c>
      <c r="EK216" s="7">
        <v>5357</v>
      </c>
      <c r="EL216" s="7">
        <v>5366</v>
      </c>
      <c r="EM216" s="7">
        <v>5375</v>
      </c>
      <c r="EN216" s="7">
        <v>5385</v>
      </c>
      <c r="EO216" s="7">
        <v>5394</v>
      </c>
    </row>
    <row r="217" spans="1:145" x14ac:dyDescent="0.3">
      <c r="A217" s="6" t="s">
        <v>195</v>
      </c>
      <c r="B217" s="7">
        <v>8594</v>
      </c>
      <c r="C217" s="7">
        <v>8700</v>
      </c>
      <c r="D217" s="7">
        <v>8746</v>
      </c>
      <c r="E217" s="7">
        <v>8725</v>
      </c>
      <c r="F217" s="7">
        <v>8784</v>
      </c>
      <c r="G217" s="7">
        <v>8819</v>
      </c>
      <c r="H217" s="7">
        <v>8852</v>
      </c>
      <c r="I217" s="7">
        <v>8963</v>
      </c>
      <c r="J217" s="7">
        <v>9146</v>
      </c>
      <c r="K217" s="7">
        <v>9266</v>
      </c>
      <c r="L217" s="7">
        <v>9409</v>
      </c>
      <c r="M217" s="7">
        <v>9475</v>
      </c>
      <c r="N217" s="7">
        <v>9584</v>
      </c>
      <c r="O217" s="7">
        <v>9739</v>
      </c>
      <c r="P217" s="7">
        <v>9845</v>
      </c>
      <c r="Q217" s="7">
        <v>10085</v>
      </c>
      <c r="R217" s="7">
        <v>10247</v>
      </c>
      <c r="S217" s="7">
        <v>10353</v>
      </c>
      <c r="T217" s="7">
        <v>10357</v>
      </c>
      <c r="U217" s="7">
        <v>10389</v>
      </c>
      <c r="V217" s="7">
        <v>10365</v>
      </c>
      <c r="W217" s="7">
        <v>10464</v>
      </c>
      <c r="X217" s="7">
        <v>10480</v>
      </c>
      <c r="Y217" s="7">
        <v>10751</v>
      </c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>
        <v>10751</v>
      </c>
      <c r="BJ217" s="7">
        <v>10490</v>
      </c>
      <c r="BK217" s="7">
        <v>10481</v>
      </c>
      <c r="BL217" s="7">
        <v>10479</v>
      </c>
      <c r="BM217" s="7">
        <v>10488</v>
      </c>
      <c r="BN217" s="7">
        <v>10506</v>
      </c>
      <c r="BO217" s="7">
        <v>10527</v>
      </c>
      <c r="BP217" s="7">
        <v>10549</v>
      </c>
      <c r="BQ217" s="7">
        <v>10572</v>
      </c>
      <c r="BR217" s="7">
        <v>10595</v>
      </c>
      <c r="BS217" s="7">
        <v>10617</v>
      </c>
      <c r="BT217" s="7">
        <v>10641</v>
      </c>
      <c r="BU217" s="7">
        <v>10664</v>
      </c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>
        <v>10751</v>
      </c>
      <c r="CT217" s="7">
        <v>10420</v>
      </c>
      <c r="CU217" s="7">
        <v>10385</v>
      </c>
      <c r="CV217" s="7">
        <v>10356</v>
      </c>
      <c r="CW217" s="7">
        <v>10332</v>
      </c>
      <c r="CX217" s="7">
        <v>10315</v>
      </c>
      <c r="CY217" s="7">
        <v>10297</v>
      </c>
      <c r="CZ217" s="7">
        <v>10279</v>
      </c>
      <c r="DA217" s="7">
        <v>10261</v>
      </c>
      <c r="DB217" s="7">
        <v>10240</v>
      </c>
      <c r="DC217" s="7">
        <v>10218</v>
      </c>
      <c r="DD217" s="7">
        <v>10195</v>
      </c>
      <c r="DE217" s="7">
        <v>10171</v>
      </c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>
        <v>10751</v>
      </c>
      <c r="ED217" s="7">
        <v>10565</v>
      </c>
      <c r="EE217" s="7">
        <v>10596</v>
      </c>
      <c r="EF217" s="7">
        <v>10624</v>
      </c>
      <c r="EG217" s="7">
        <v>10664</v>
      </c>
      <c r="EH217" s="7">
        <v>10717</v>
      </c>
      <c r="EI217" s="7">
        <v>10773</v>
      </c>
      <c r="EJ217" s="7">
        <v>10831</v>
      </c>
      <c r="EK217" s="7">
        <v>10892</v>
      </c>
      <c r="EL217" s="7">
        <v>10954</v>
      </c>
      <c r="EM217" s="7">
        <v>11016</v>
      </c>
      <c r="EN217" s="7">
        <v>11080</v>
      </c>
      <c r="EO217" s="7">
        <v>11144</v>
      </c>
    </row>
    <row r="218" spans="1:145" x14ac:dyDescent="0.3">
      <c r="A218" s="6" t="s">
        <v>196</v>
      </c>
      <c r="B218" s="7">
        <v>3225</v>
      </c>
      <c r="C218" s="7">
        <v>3193</v>
      </c>
      <c r="D218" s="7">
        <v>3183</v>
      </c>
      <c r="E218" s="7">
        <v>3176</v>
      </c>
      <c r="F218" s="7">
        <v>3167</v>
      </c>
      <c r="G218" s="7">
        <v>3158</v>
      </c>
      <c r="H218" s="7">
        <v>3161</v>
      </c>
      <c r="I218" s="7">
        <v>3199</v>
      </c>
      <c r="J218" s="7">
        <v>3208</v>
      </c>
      <c r="K218" s="7">
        <v>3166</v>
      </c>
      <c r="L218" s="7">
        <v>3152</v>
      </c>
      <c r="M218" s="7">
        <v>3086</v>
      </c>
      <c r="N218" s="7">
        <v>3028</v>
      </c>
      <c r="O218" s="7">
        <v>3013</v>
      </c>
      <c r="P218" s="7">
        <v>2992</v>
      </c>
      <c r="Q218" s="7">
        <v>2922</v>
      </c>
      <c r="R218" s="7">
        <v>2861</v>
      </c>
      <c r="S218" s="7">
        <v>2876</v>
      </c>
      <c r="T218" s="7">
        <v>2877</v>
      </c>
      <c r="U218" s="7">
        <v>2847</v>
      </c>
      <c r="V218" s="7">
        <v>2794</v>
      </c>
      <c r="W218" s="7">
        <v>2773</v>
      </c>
      <c r="X218" s="7">
        <v>2729</v>
      </c>
      <c r="Y218" s="7">
        <v>2714</v>
      </c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>
        <v>2714</v>
      </c>
      <c r="BJ218" s="7">
        <v>2699</v>
      </c>
      <c r="BK218" s="7">
        <v>2680</v>
      </c>
      <c r="BL218" s="7">
        <v>2662</v>
      </c>
      <c r="BM218" s="7">
        <v>2646</v>
      </c>
      <c r="BN218" s="7">
        <v>2630</v>
      </c>
      <c r="BO218" s="7">
        <v>2616</v>
      </c>
      <c r="BP218" s="7">
        <v>2603</v>
      </c>
      <c r="BQ218" s="7">
        <v>2592</v>
      </c>
      <c r="BR218" s="7">
        <v>2580</v>
      </c>
      <c r="BS218" s="7">
        <v>2570</v>
      </c>
      <c r="BT218" s="7">
        <v>2560</v>
      </c>
      <c r="BU218" s="7">
        <v>2551</v>
      </c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>
        <v>2714</v>
      </c>
      <c r="CT218" s="7">
        <v>2681</v>
      </c>
      <c r="CU218" s="7">
        <v>2656</v>
      </c>
      <c r="CV218" s="7">
        <v>2631</v>
      </c>
      <c r="CW218" s="7">
        <v>2608</v>
      </c>
      <c r="CX218" s="7">
        <v>2585</v>
      </c>
      <c r="CY218" s="7">
        <v>2563</v>
      </c>
      <c r="CZ218" s="7">
        <v>2542</v>
      </c>
      <c r="DA218" s="7">
        <v>2521</v>
      </c>
      <c r="DB218" s="7">
        <v>2501</v>
      </c>
      <c r="DC218" s="7">
        <v>2481</v>
      </c>
      <c r="DD218" s="7">
        <v>2461</v>
      </c>
      <c r="DE218" s="7">
        <v>2442</v>
      </c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>
        <v>2714</v>
      </c>
      <c r="ED218" s="7">
        <v>2721</v>
      </c>
      <c r="EE218" s="7">
        <v>2712</v>
      </c>
      <c r="EF218" s="7">
        <v>2700</v>
      </c>
      <c r="EG218" s="7">
        <v>2691</v>
      </c>
      <c r="EH218" s="7">
        <v>2683</v>
      </c>
      <c r="EI218" s="7">
        <v>2676</v>
      </c>
      <c r="EJ218" s="7">
        <v>2671</v>
      </c>
      <c r="EK218" s="7">
        <v>2667</v>
      </c>
      <c r="EL218" s="7">
        <v>2664</v>
      </c>
      <c r="EM218" s="7">
        <v>2662</v>
      </c>
      <c r="EN218" s="7">
        <v>2661</v>
      </c>
      <c r="EO218" s="7">
        <v>2661</v>
      </c>
    </row>
    <row r="219" spans="1:145" x14ac:dyDescent="0.3">
      <c r="A219" s="6" t="s">
        <v>197</v>
      </c>
      <c r="B219" s="7">
        <v>2202</v>
      </c>
      <c r="C219" s="7">
        <v>2201</v>
      </c>
      <c r="D219" s="7">
        <v>2178</v>
      </c>
      <c r="E219" s="7">
        <v>2180</v>
      </c>
      <c r="F219" s="7">
        <v>2169</v>
      </c>
      <c r="G219" s="7">
        <v>2158</v>
      </c>
      <c r="H219" s="7">
        <v>2155</v>
      </c>
      <c r="I219" s="7">
        <v>2153</v>
      </c>
      <c r="J219" s="7">
        <v>2169</v>
      </c>
      <c r="K219" s="7">
        <v>2199</v>
      </c>
      <c r="L219" s="7">
        <v>2199</v>
      </c>
      <c r="M219" s="7">
        <v>2224</v>
      </c>
      <c r="N219" s="7">
        <v>2205</v>
      </c>
      <c r="O219" s="7">
        <v>2176</v>
      </c>
      <c r="P219" s="7">
        <v>2174</v>
      </c>
      <c r="Q219" s="7">
        <v>2146</v>
      </c>
      <c r="R219" s="7">
        <v>2172</v>
      </c>
      <c r="S219" s="7">
        <v>2159</v>
      </c>
      <c r="T219" s="7">
        <v>2153</v>
      </c>
      <c r="U219" s="7">
        <v>2151</v>
      </c>
      <c r="V219" s="7">
        <v>2126</v>
      </c>
      <c r="W219" s="7">
        <v>2129</v>
      </c>
      <c r="X219" s="7">
        <v>2117</v>
      </c>
      <c r="Y219" s="7">
        <v>2129</v>
      </c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>
        <v>2129</v>
      </c>
      <c r="BJ219" s="7">
        <v>2106</v>
      </c>
      <c r="BK219" s="7">
        <v>2096</v>
      </c>
      <c r="BL219" s="7">
        <v>2088</v>
      </c>
      <c r="BM219" s="7">
        <v>2081</v>
      </c>
      <c r="BN219" s="7">
        <v>2075</v>
      </c>
      <c r="BO219" s="7">
        <v>2070</v>
      </c>
      <c r="BP219" s="7">
        <v>2066</v>
      </c>
      <c r="BQ219" s="7">
        <v>2061</v>
      </c>
      <c r="BR219" s="7">
        <v>2057</v>
      </c>
      <c r="BS219" s="7">
        <v>2053</v>
      </c>
      <c r="BT219" s="7">
        <v>2049</v>
      </c>
      <c r="BU219" s="7">
        <v>2045</v>
      </c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>
        <v>2129</v>
      </c>
      <c r="CT219" s="7">
        <v>2087</v>
      </c>
      <c r="CU219" s="7">
        <v>2072</v>
      </c>
      <c r="CV219" s="7">
        <v>2058</v>
      </c>
      <c r="CW219" s="7">
        <v>2044</v>
      </c>
      <c r="CX219" s="7">
        <v>2032</v>
      </c>
      <c r="CY219" s="7">
        <v>2020</v>
      </c>
      <c r="CZ219" s="7">
        <v>2007</v>
      </c>
      <c r="DA219" s="7">
        <v>1995</v>
      </c>
      <c r="DB219" s="7">
        <v>1983</v>
      </c>
      <c r="DC219" s="7">
        <v>1970</v>
      </c>
      <c r="DD219" s="7">
        <v>1958</v>
      </c>
      <c r="DE219" s="7">
        <v>1946</v>
      </c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>
        <v>2129</v>
      </c>
      <c r="ED219" s="7">
        <v>2128</v>
      </c>
      <c r="EE219" s="7">
        <v>2128</v>
      </c>
      <c r="EF219" s="7">
        <v>2126</v>
      </c>
      <c r="EG219" s="7">
        <v>2125</v>
      </c>
      <c r="EH219" s="7">
        <v>2126</v>
      </c>
      <c r="EI219" s="7">
        <v>2128</v>
      </c>
      <c r="EJ219" s="7">
        <v>2130</v>
      </c>
      <c r="EK219" s="7">
        <v>2133</v>
      </c>
      <c r="EL219" s="7">
        <v>2136</v>
      </c>
      <c r="EM219" s="7">
        <v>2140</v>
      </c>
      <c r="EN219" s="7">
        <v>2143</v>
      </c>
      <c r="EO219" s="7">
        <v>2147</v>
      </c>
    </row>
    <row r="220" spans="1:145" x14ac:dyDescent="0.3">
      <c r="A220" s="6" t="s">
        <v>198</v>
      </c>
      <c r="B220" s="7">
        <v>2471</v>
      </c>
      <c r="C220" s="7">
        <v>2402</v>
      </c>
      <c r="D220" s="7">
        <v>2358</v>
      </c>
      <c r="E220" s="7">
        <v>2382</v>
      </c>
      <c r="F220" s="7">
        <v>2386</v>
      </c>
      <c r="G220" s="7">
        <v>2349</v>
      </c>
      <c r="H220" s="7">
        <v>2314</v>
      </c>
      <c r="I220" s="7">
        <v>2257</v>
      </c>
      <c r="J220" s="7">
        <v>2279</v>
      </c>
      <c r="K220" s="7">
        <v>2242</v>
      </c>
      <c r="L220" s="7">
        <v>2181</v>
      </c>
      <c r="M220" s="7">
        <v>2196</v>
      </c>
      <c r="N220" s="7">
        <v>2179</v>
      </c>
      <c r="O220" s="7">
        <v>2220</v>
      </c>
      <c r="P220" s="7">
        <v>2248</v>
      </c>
      <c r="Q220" s="7">
        <v>2160</v>
      </c>
      <c r="R220" s="7">
        <v>2144</v>
      </c>
      <c r="S220" s="7">
        <v>2134</v>
      </c>
      <c r="T220" s="7">
        <v>2102</v>
      </c>
      <c r="U220" s="7">
        <v>2077</v>
      </c>
      <c r="V220" s="7">
        <v>2034</v>
      </c>
      <c r="W220" s="7">
        <v>2003</v>
      </c>
      <c r="X220" s="7">
        <v>1976</v>
      </c>
      <c r="Y220" s="7">
        <v>1985</v>
      </c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>
        <v>1985</v>
      </c>
      <c r="BJ220" s="7">
        <v>1982</v>
      </c>
      <c r="BK220" s="7">
        <v>1984</v>
      </c>
      <c r="BL220" s="7">
        <v>1989</v>
      </c>
      <c r="BM220" s="7">
        <v>1996</v>
      </c>
      <c r="BN220" s="7">
        <v>2005</v>
      </c>
      <c r="BO220" s="7">
        <v>2013</v>
      </c>
      <c r="BP220" s="7">
        <v>2021</v>
      </c>
      <c r="BQ220" s="7">
        <v>2028</v>
      </c>
      <c r="BR220" s="7">
        <v>2035</v>
      </c>
      <c r="BS220" s="7">
        <v>2041</v>
      </c>
      <c r="BT220" s="7">
        <v>2047</v>
      </c>
      <c r="BU220" s="7">
        <v>2052</v>
      </c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>
        <v>1985</v>
      </c>
      <c r="CT220" s="7">
        <v>1966</v>
      </c>
      <c r="CU220" s="7">
        <v>1962</v>
      </c>
      <c r="CV220" s="7">
        <v>1960</v>
      </c>
      <c r="CW220" s="7">
        <v>1959</v>
      </c>
      <c r="CX220" s="7">
        <v>1959</v>
      </c>
      <c r="CY220" s="7">
        <v>1958</v>
      </c>
      <c r="CZ220" s="7">
        <v>1956</v>
      </c>
      <c r="DA220" s="7">
        <v>1953</v>
      </c>
      <c r="DB220" s="7">
        <v>1950</v>
      </c>
      <c r="DC220" s="7">
        <v>1947</v>
      </c>
      <c r="DD220" s="7">
        <v>1943</v>
      </c>
      <c r="DE220" s="7">
        <v>1938</v>
      </c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>
        <v>1985</v>
      </c>
      <c r="ED220" s="7">
        <v>2001</v>
      </c>
      <c r="EE220" s="7">
        <v>2015</v>
      </c>
      <c r="EF220" s="7">
        <v>2026</v>
      </c>
      <c r="EG220" s="7">
        <v>2042</v>
      </c>
      <c r="EH220" s="7">
        <v>2060</v>
      </c>
      <c r="EI220" s="7">
        <v>2078</v>
      </c>
      <c r="EJ220" s="7">
        <v>2095</v>
      </c>
      <c r="EK220" s="7">
        <v>2112</v>
      </c>
      <c r="EL220" s="7">
        <v>2129</v>
      </c>
      <c r="EM220" s="7">
        <v>2145</v>
      </c>
      <c r="EN220" s="7">
        <v>2162</v>
      </c>
      <c r="EO220" s="7">
        <v>2178</v>
      </c>
    </row>
    <row r="221" spans="1:145" x14ac:dyDescent="0.3">
      <c r="A221" s="6" t="s">
        <v>199</v>
      </c>
      <c r="B221" s="7">
        <v>29505</v>
      </c>
      <c r="C221" s="7">
        <v>29656</v>
      </c>
      <c r="D221" s="7">
        <v>29834</v>
      </c>
      <c r="E221" s="7">
        <v>30220</v>
      </c>
      <c r="F221" s="7">
        <v>30496</v>
      </c>
      <c r="G221" s="7">
        <v>30675</v>
      </c>
      <c r="H221" s="7">
        <v>30929</v>
      </c>
      <c r="I221" s="7">
        <v>31365</v>
      </c>
      <c r="J221" s="7">
        <v>31853</v>
      </c>
      <c r="K221" s="7">
        <v>32300</v>
      </c>
      <c r="L221" s="7">
        <v>32730</v>
      </c>
      <c r="M221" s="7">
        <v>33308</v>
      </c>
      <c r="N221" s="7">
        <v>33709</v>
      </c>
      <c r="O221" s="7">
        <v>34320</v>
      </c>
      <c r="P221" s="7">
        <v>34697</v>
      </c>
      <c r="Q221" s="7">
        <v>35139</v>
      </c>
      <c r="R221" s="7">
        <v>36368</v>
      </c>
      <c r="S221" s="7">
        <v>37406</v>
      </c>
      <c r="T221" s="7">
        <v>38670</v>
      </c>
      <c r="U221" s="7">
        <v>40106</v>
      </c>
      <c r="V221" s="7">
        <v>41460</v>
      </c>
      <c r="W221" s="7">
        <v>42740</v>
      </c>
      <c r="X221" s="7">
        <v>44693</v>
      </c>
      <c r="Y221" s="7">
        <v>46797</v>
      </c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>
        <v>46797</v>
      </c>
      <c r="BJ221" s="7">
        <v>47788</v>
      </c>
      <c r="BK221" s="7">
        <v>48788</v>
      </c>
      <c r="BL221" s="7">
        <v>49587</v>
      </c>
      <c r="BM221" s="7">
        <v>50211</v>
      </c>
      <c r="BN221" s="7">
        <v>50674</v>
      </c>
      <c r="BO221" s="7">
        <v>51156</v>
      </c>
      <c r="BP221" s="7">
        <v>51645</v>
      </c>
      <c r="BQ221" s="7">
        <v>52134</v>
      </c>
      <c r="BR221" s="7">
        <v>52618</v>
      </c>
      <c r="BS221" s="7">
        <v>53096</v>
      </c>
      <c r="BT221" s="7">
        <v>53564</v>
      </c>
      <c r="BU221" s="7">
        <v>54021</v>
      </c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>
        <v>46797</v>
      </c>
      <c r="CT221" s="7">
        <v>47313</v>
      </c>
      <c r="CU221" s="7">
        <v>48156</v>
      </c>
      <c r="CV221" s="7">
        <v>48794</v>
      </c>
      <c r="CW221" s="7">
        <v>49245</v>
      </c>
      <c r="CX221" s="7">
        <v>49531</v>
      </c>
      <c r="CY221" s="7">
        <v>49822</v>
      </c>
      <c r="CZ221" s="7">
        <v>50108</v>
      </c>
      <c r="DA221" s="7">
        <v>50385</v>
      </c>
      <c r="DB221" s="7">
        <v>50646</v>
      </c>
      <c r="DC221" s="7">
        <v>50892</v>
      </c>
      <c r="DD221" s="7">
        <v>51120</v>
      </c>
      <c r="DE221" s="7">
        <v>51326</v>
      </c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>
        <v>46797</v>
      </c>
      <c r="ED221" s="7">
        <v>48347</v>
      </c>
      <c r="EE221" s="7">
        <v>49601</v>
      </c>
      <c r="EF221" s="7">
        <v>50570</v>
      </c>
      <c r="EG221" s="7">
        <v>51361</v>
      </c>
      <c r="EH221" s="7">
        <v>51991</v>
      </c>
      <c r="EI221" s="7">
        <v>52647</v>
      </c>
      <c r="EJ221" s="7">
        <v>53319</v>
      </c>
      <c r="EK221" s="7">
        <v>53997</v>
      </c>
      <c r="EL221" s="7">
        <v>54675</v>
      </c>
      <c r="EM221" s="7">
        <v>55351</v>
      </c>
      <c r="EN221" s="7">
        <v>56023</v>
      </c>
      <c r="EO221" s="7">
        <v>56688</v>
      </c>
    </row>
    <row r="222" spans="1:145" x14ac:dyDescent="0.3">
      <c r="A222" s="6" t="s">
        <v>200</v>
      </c>
      <c r="B222" s="7">
        <v>7188</v>
      </c>
      <c r="C222" s="7">
        <v>7244</v>
      </c>
      <c r="D222" s="7">
        <v>7292</v>
      </c>
      <c r="E222" s="7">
        <v>7317</v>
      </c>
      <c r="F222" s="7">
        <v>7282</v>
      </c>
      <c r="G222" s="7">
        <v>7271</v>
      </c>
      <c r="H222" s="7">
        <v>7290</v>
      </c>
      <c r="I222" s="7">
        <v>7292</v>
      </c>
      <c r="J222" s="7">
        <v>7251</v>
      </c>
      <c r="K222" s="7">
        <v>7255</v>
      </c>
      <c r="L222" s="7">
        <v>7272</v>
      </c>
      <c r="M222" s="7">
        <v>7353</v>
      </c>
      <c r="N222" s="7">
        <v>7477</v>
      </c>
      <c r="O222" s="7">
        <v>7479</v>
      </c>
      <c r="P222" s="7">
        <v>7546</v>
      </c>
      <c r="Q222" s="7">
        <v>7552</v>
      </c>
      <c r="R222" s="7">
        <v>7588</v>
      </c>
      <c r="S222" s="7">
        <v>7633</v>
      </c>
      <c r="T222" s="7">
        <v>7615</v>
      </c>
      <c r="U222" s="7">
        <v>7663</v>
      </c>
      <c r="V222" s="7">
        <v>7674</v>
      </c>
      <c r="W222" s="7">
        <v>7625</v>
      </c>
      <c r="X222" s="7">
        <v>7715</v>
      </c>
      <c r="Y222" s="7">
        <v>7836</v>
      </c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>
        <v>7836</v>
      </c>
      <c r="BJ222" s="7">
        <v>7827</v>
      </c>
      <c r="BK222" s="7">
        <v>7867</v>
      </c>
      <c r="BL222" s="7">
        <v>7904</v>
      </c>
      <c r="BM222" s="7">
        <v>7939</v>
      </c>
      <c r="BN222" s="7">
        <v>7969</v>
      </c>
      <c r="BO222" s="7">
        <v>7998</v>
      </c>
      <c r="BP222" s="7">
        <v>8024</v>
      </c>
      <c r="BQ222" s="7">
        <v>8048</v>
      </c>
      <c r="BR222" s="7">
        <v>8071</v>
      </c>
      <c r="BS222" s="7">
        <v>8092</v>
      </c>
      <c r="BT222" s="7">
        <v>8112</v>
      </c>
      <c r="BU222" s="7">
        <v>8133</v>
      </c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>
        <v>7836</v>
      </c>
      <c r="CT222" s="7">
        <v>7783</v>
      </c>
      <c r="CU222" s="7">
        <v>7806</v>
      </c>
      <c r="CV222" s="7">
        <v>7824</v>
      </c>
      <c r="CW222" s="7">
        <v>7838</v>
      </c>
      <c r="CX222" s="7">
        <v>7846</v>
      </c>
      <c r="CY222" s="7">
        <v>7850</v>
      </c>
      <c r="CZ222" s="7">
        <v>7851</v>
      </c>
      <c r="DA222" s="7">
        <v>7848</v>
      </c>
      <c r="DB222" s="7">
        <v>7841</v>
      </c>
      <c r="DC222" s="7">
        <v>7833</v>
      </c>
      <c r="DD222" s="7">
        <v>7822</v>
      </c>
      <c r="DE222" s="7">
        <v>7810</v>
      </c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>
        <v>7836</v>
      </c>
      <c r="ED222" s="7">
        <v>7873</v>
      </c>
      <c r="EE222" s="7">
        <v>7938</v>
      </c>
      <c r="EF222" s="7">
        <v>7994</v>
      </c>
      <c r="EG222" s="7">
        <v>8049</v>
      </c>
      <c r="EH222" s="7">
        <v>8102</v>
      </c>
      <c r="EI222" s="7">
        <v>8153</v>
      </c>
      <c r="EJ222" s="7">
        <v>8203</v>
      </c>
      <c r="EK222" s="7">
        <v>8251</v>
      </c>
      <c r="EL222" s="7">
        <v>8298</v>
      </c>
      <c r="EM222" s="7">
        <v>8345</v>
      </c>
      <c r="EN222" s="7">
        <v>8392</v>
      </c>
      <c r="EO222" s="7">
        <v>8439</v>
      </c>
    </row>
    <row r="223" spans="1:145" x14ac:dyDescent="0.3">
      <c r="A223" s="6" t="s">
        <v>201</v>
      </c>
      <c r="B223" s="7">
        <v>11132</v>
      </c>
      <c r="C223" s="7">
        <v>11304</v>
      </c>
      <c r="D223" s="7">
        <v>11472</v>
      </c>
      <c r="E223" s="7">
        <v>11735</v>
      </c>
      <c r="F223" s="7">
        <v>11884</v>
      </c>
      <c r="G223" s="7">
        <v>12095</v>
      </c>
      <c r="H223" s="7">
        <v>12213</v>
      </c>
      <c r="I223" s="7">
        <v>12322</v>
      </c>
      <c r="J223" s="7">
        <v>12388</v>
      </c>
      <c r="K223" s="7">
        <v>12457</v>
      </c>
      <c r="L223" s="7">
        <v>12550</v>
      </c>
      <c r="M223" s="7">
        <v>12677</v>
      </c>
      <c r="N223" s="7">
        <v>12785</v>
      </c>
      <c r="O223" s="7">
        <v>13085</v>
      </c>
      <c r="P223" s="7">
        <v>13371</v>
      </c>
      <c r="Q223" s="7">
        <v>13498</v>
      </c>
      <c r="R223" s="7">
        <v>13738</v>
      </c>
      <c r="S223" s="7">
        <v>13820</v>
      </c>
      <c r="T223" s="7">
        <v>13958</v>
      </c>
      <c r="U223" s="7">
        <v>14040</v>
      </c>
      <c r="V223" s="7">
        <v>14148</v>
      </c>
      <c r="W223" s="7">
        <v>14334</v>
      </c>
      <c r="X223" s="7">
        <v>14425</v>
      </c>
      <c r="Y223" s="7">
        <v>14662</v>
      </c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>
        <v>14662</v>
      </c>
      <c r="BJ223" s="7">
        <v>14732</v>
      </c>
      <c r="BK223" s="7">
        <v>14861</v>
      </c>
      <c r="BL223" s="7">
        <v>14997</v>
      </c>
      <c r="BM223" s="7">
        <v>15138</v>
      </c>
      <c r="BN223" s="7">
        <v>15282</v>
      </c>
      <c r="BO223" s="7">
        <v>15424</v>
      </c>
      <c r="BP223" s="7">
        <v>15562</v>
      </c>
      <c r="BQ223" s="7">
        <v>15697</v>
      </c>
      <c r="BR223" s="7">
        <v>15828</v>
      </c>
      <c r="BS223" s="7">
        <v>15955</v>
      </c>
      <c r="BT223" s="7">
        <v>16078</v>
      </c>
      <c r="BU223" s="7">
        <v>16197</v>
      </c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>
        <v>14662</v>
      </c>
      <c r="CT223" s="7">
        <v>14624</v>
      </c>
      <c r="CU223" s="7">
        <v>14713</v>
      </c>
      <c r="CV223" s="7">
        <v>14807</v>
      </c>
      <c r="CW223" s="7">
        <v>14901</v>
      </c>
      <c r="CX223" s="7">
        <v>14994</v>
      </c>
      <c r="CY223" s="7">
        <v>15080</v>
      </c>
      <c r="CZ223" s="7">
        <v>15160</v>
      </c>
      <c r="DA223" s="7">
        <v>15233</v>
      </c>
      <c r="DB223" s="7">
        <v>15298</v>
      </c>
      <c r="DC223" s="7">
        <v>15357</v>
      </c>
      <c r="DD223" s="7">
        <v>15409</v>
      </c>
      <c r="DE223" s="7">
        <v>15455</v>
      </c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>
        <v>14662</v>
      </c>
      <c r="ED223" s="7">
        <v>14855</v>
      </c>
      <c r="EE223" s="7">
        <v>15045</v>
      </c>
      <c r="EF223" s="7">
        <v>15226</v>
      </c>
      <c r="EG223" s="7">
        <v>15414</v>
      </c>
      <c r="EH223" s="7">
        <v>15607</v>
      </c>
      <c r="EI223" s="7">
        <v>15800</v>
      </c>
      <c r="EJ223" s="7">
        <v>15992</v>
      </c>
      <c r="EK223" s="7">
        <v>16182</v>
      </c>
      <c r="EL223" s="7">
        <v>16369</v>
      </c>
      <c r="EM223" s="7">
        <v>16554</v>
      </c>
      <c r="EN223" s="7">
        <v>16736</v>
      </c>
      <c r="EO223" s="7">
        <v>16916</v>
      </c>
    </row>
    <row r="224" spans="1:145" x14ac:dyDescent="0.3">
      <c r="A224" s="6" t="s">
        <v>202</v>
      </c>
      <c r="B224" s="7">
        <v>3300</v>
      </c>
      <c r="C224" s="7">
        <v>3356</v>
      </c>
      <c r="D224" s="7">
        <v>3319</v>
      </c>
      <c r="E224" s="7">
        <v>3408</v>
      </c>
      <c r="F224" s="7">
        <v>3409</v>
      </c>
      <c r="G224" s="7">
        <v>3439</v>
      </c>
      <c r="H224" s="7">
        <v>3505</v>
      </c>
      <c r="I224" s="7">
        <v>3517</v>
      </c>
      <c r="J224" s="7">
        <v>3463</v>
      </c>
      <c r="K224" s="7">
        <v>3455</v>
      </c>
      <c r="L224" s="7">
        <v>3471</v>
      </c>
      <c r="M224" s="7">
        <v>3476</v>
      </c>
      <c r="N224" s="7">
        <v>3518</v>
      </c>
      <c r="O224" s="7">
        <v>3587</v>
      </c>
      <c r="P224" s="7">
        <v>3596</v>
      </c>
      <c r="Q224" s="7">
        <v>3613</v>
      </c>
      <c r="R224" s="7">
        <v>3610</v>
      </c>
      <c r="S224" s="7">
        <v>3597</v>
      </c>
      <c r="T224" s="7">
        <v>3567</v>
      </c>
      <c r="U224" s="7">
        <v>3592</v>
      </c>
      <c r="V224" s="7">
        <v>3595</v>
      </c>
      <c r="W224" s="7">
        <v>3601</v>
      </c>
      <c r="X224" s="7">
        <v>3578</v>
      </c>
      <c r="Y224" s="7">
        <v>3639</v>
      </c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>
        <v>3639</v>
      </c>
      <c r="BJ224" s="7">
        <v>3590</v>
      </c>
      <c r="BK224" s="7">
        <v>3598</v>
      </c>
      <c r="BL224" s="7">
        <v>3611</v>
      </c>
      <c r="BM224" s="7">
        <v>3628</v>
      </c>
      <c r="BN224" s="7">
        <v>3647</v>
      </c>
      <c r="BO224" s="7">
        <v>3667</v>
      </c>
      <c r="BP224" s="7">
        <v>3687</v>
      </c>
      <c r="BQ224" s="7">
        <v>3708</v>
      </c>
      <c r="BR224" s="7">
        <v>3728</v>
      </c>
      <c r="BS224" s="7">
        <v>3748</v>
      </c>
      <c r="BT224" s="7">
        <v>3768</v>
      </c>
      <c r="BU224" s="7">
        <v>3788</v>
      </c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>
        <v>3639</v>
      </c>
      <c r="CT224" s="7">
        <v>3571</v>
      </c>
      <c r="CU224" s="7">
        <v>3572</v>
      </c>
      <c r="CV224" s="7">
        <v>3576</v>
      </c>
      <c r="CW224" s="7">
        <v>3583</v>
      </c>
      <c r="CX224" s="7">
        <v>3593</v>
      </c>
      <c r="CY224" s="7">
        <v>3602</v>
      </c>
      <c r="CZ224" s="7">
        <v>3611</v>
      </c>
      <c r="DA224" s="7">
        <v>3619</v>
      </c>
      <c r="DB224" s="7">
        <v>3626</v>
      </c>
      <c r="DC224" s="7">
        <v>3632</v>
      </c>
      <c r="DD224" s="7">
        <v>3638</v>
      </c>
      <c r="DE224" s="7">
        <v>3643</v>
      </c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>
        <v>3639</v>
      </c>
      <c r="ED224" s="7">
        <v>3608</v>
      </c>
      <c r="EE224" s="7">
        <v>3628</v>
      </c>
      <c r="EF224" s="7">
        <v>3649</v>
      </c>
      <c r="EG224" s="7">
        <v>3675</v>
      </c>
      <c r="EH224" s="7">
        <v>3704</v>
      </c>
      <c r="EI224" s="7">
        <v>3735</v>
      </c>
      <c r="EJ224" s="7">
        <v>3766</v>
      </c>
      <c r="EK224" s="7">
        <v>3797</v>
      </c>
      <c r="EL224" s="7">
        <v>3829</v>
      </c>
      <c r="EM224" s="7">
        <v>3861</v>
      </c>
      <c r="EN224" s="7">
        <v>3893</v>
      </c>
      <c r="EO224" s="7">
        <v>3925</v>
      </c>
    </row>
    <row r="225" spans="1:145" x14ac:dyDescent="0.3">
      <c r="A225" s="6" t="s">
        <v>203</v>
      </c>
      <c r="B225" s="7">
        <v>1774</v>
      </c>
      <c r="C225" s="7">
        <v>1761</v>
      </c>
      <c r="D225" s="7">
        <v>1763</v>
      </c>
      <c r="E225" s="7">
        <v>1738</v>
      </c>
      <c r="F225" s="7">
        <v>1712</v>
      </c>
      <c r="G225" s="7">
        <v>1693</v>
      </c>
      <c r="H225" s="7">
        <v>1693</v>
      </c>
      <c r="I225" s="7">
        <v>1631</v>
      </c>
      <c r="J225" s="7">
        <v>1646</v>
      </c>
      <c r="K225" s="7">
        <v>1652</v>
      </c>
      <c r="L225" s="7">
        <v>1635</v>
      </c>
      <c r="M225" s="7">
        <v>1672</v>
      </c>
      <c r="N225" s="7">
        <v>1683</v>
      </c>
      <c r="O225" s="7">
        <v>1696</v>
      </c>
      <c r="P225" s="7">
        <v>1693</v>
      </c>
      <c r="Q225" s="7">
        <v>1704</v>
      </c>
      <c r="R225" s="7">
        <v>1701</v>
      </c>
      <c r="S225" s="7">
        <v>1710</v>
      </c>
      <c r="T225" s="7">
        <v>1730</v>
      </c>
      <c r="U225" s="7">
        <v>1711</v>
      </c>
      <c r="V225" s="7">
        <v>1691</v>
      </c>
      <c r="W225" s="7">
        <v>1660</v>
      </c>
      <c r="X225" s="7">
        <v>1629</v>
      </c>
      <c r="Y225" s="7">
        <v>1654</v>
      </c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>
        <v>1654</v>
      </c>
      <c r="BJ225" s="7">
        <v>1609</v>
      </c>
      <c r="BK225" s="7">
        <v>1602</v>
      </c>
      <c r="BL225" s="7">
        <v>1598</v>
      </c>
      <c r="BM225" s="7">
        <v>1596</v>
      </c>
      <c r="BN225" s="7">
        <v>1597</v>
      </c>
      <c r="BO225" s="7">
        <v>1598</v>
      </c>
      <c r="BP225" s="7">
        <v>1599</v>
      </c>
      <c r="BQ225" s="7">
        <v>1600</v>
      </c>
      <c r="BR225" s="7">
        <v>1601</v>
      </c>
      <c r="BS225" s="7">
        <v>1602</v>
      </c>
      <c r="BT225" s="7">
        <v>1603</v>
      </c>
      <c r="BU225" s="7">
        <v>1605</v>
      </c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>
        <v>1654</v>
      </c>
      <c r="CT225" s="7">
        <v>1601</v>
      </c>
      <c r="CU225" s="7">
        <v>1591</v>
      </c>
      <c r="CV225" s="7">
        <v>1583</v>
      </c>
      <c r="CW225" s="7">
        <v>1577</v>
      </c>
      <c r="CX225" s="7">
        <v>1573</v>
      </c>
      <c r="CY225" s="7">
        <v>1569</v>
      </c>
      <c r="CZ225" s="7">
        <v>1564</v>
      </c>
      <c r="DA225" s="7">
        <v>1559</v>
      </c>
      <c r="DB225" s="7">
        <v>1554</v>
      </c>
      <c r="DC225" s="7">
        <v>1549</v>
      </c>
      <c r="DD225" s="7">
        <v>1543</v>
      </c>
      <c r="DE225" s="7">
        <v>1538</v>
      </c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>
        <v>1654</v>
      </c>
      <c r="ED225" s="7">
        <v>1616</v>
      </c>
      <c r="EE225" s="7">
        <v>1614</v>
      </c>
      <c r="EF225" s="7">
        <v>1614</v>
      </c>
      <c r="EG225" s="7">
        <v>1617</v>
      </c>
      <c r="EH225" s="7">
        <v>1623</v>
      </c>
      <c r="EI225" s="7">
        <v>1629</v>
      </c>
      <c r="EJ225" s="7">
        <v>1635</v>
      </c>
      <c r="EK225" s="7">
        <v>1641</v>
      </c>
      <c r="EL225" s="7">
        <v>1647</v>
      </c>
      <c r="EM225" s="7">
        <v>1654</v>
      </c>
      <c r="EN225" s="7">
        <v>1661</v>
      </c>
      <c r="EO225" s="7">
        <v>1669</v>
      </c>
    </row>
    <row r="226" spans="1:145" x14ac:dyDescent="0.3">
      <c r="A226" s="6" t="s">
        <v>204</v>
      </c>
      <c r="B226" s="7">
        <v>13169</v>
      </c>
      <c r="C226" s="7">
        <v>13302</v>
      </c>
      <c r="D226" s="7">
        <v>13425</v>
      </c>
      <c r="E226" s="7">
        <v>13579</v>
      </c>
      <c r="F226" s="7">
        <v>13782</v>
      </c>
      <c r="G226" s="7">
        <v>13977</v>
      </c>
      <c r="H226" s="7">
        <v>14176</v>
      </c>
      <c r="I226" s="7">
        <v>14304</v>
      </c>
      <c r="J226" s="7">
        <v>14457</v>
      </c>
      <c r="K226" s="7">
        <v>14655</v>
      </c>
      <c r="L226" s="7">
        <v>14841</v>
      </c>
      <c r="M226" s="7">
        <v>15028</v>
      </c>
      <c r="N226" s="7">
        <v>15392</v>
      </c>
      <c r="O226" s="7">
        <v>15679</v>
      </c>
      <c r="P226" s="7">
        <v>15844</v>
      </c>
      <c r="Q226" s="7">
        <v>15916</v>
      </c>
      <c r="R226" s="7">
        <v>16096</v>
      </c>
      <c r="S226" s="7">
        <v>16213</v>
      </c>
      <c r="T226" s="7">
        <v>16424</v>
      </c>
      <c r="U226" s="7">
        <v>16562</v>
      </c>
      <c r="V226" s="7">
        <v>16733</v>
      </c>
      <c r="W226" s="7">
        <v>16949</v>
      </c>
      <c r="X226" s="7">
        <v>17123</v>
      </c>
      <c r="Y226" s="7">
        <v>17340</v>
      </c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>
        <v>17340</v>
      </c>
      <c r="BJ226" s="7">
        <v>17384</v>
      </c>
      <c r="BK226" s="7">
        <v>17473</v>
      </c>
      <c r="BL226" s="7">
        <v>17566</v>
      </c>
      <c r="BM226" s="7">
        <v>17659</v>
      </c>
      <c r="BN226" s="7">
        <v>17755</v>
      </c>
      <c r="BO226" s="7">
        <v>17852</v>
      </c>
      <c r="BP226" s="7">
        <v>17951</v>
      </c>
      <c r="BQ226" s="7">
        <v>18048</v>
      </c>
      <c r="BR226" s="7">
        <v>18145</v>
      </c>
      <c r="BS226" s="7">
        <v>18241</v>
      </c>
      <c r="BT226" s="7">
        <v>18337</v>
      </c>
      <c r="BU226" s="7">
        <v>18432</v>
      </c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>
        <v>17340</v>
      </c>
      <c r="CT226" s="7">
        <v>17256</v>
      </c>
      <c r="CU226" s="7">
        <v>17302</v>
      </c>
      <c r="CV226" s="7">
        <v>17348</v>
      </c>
      <c r="CW226" s="7">
        <v>17391</v>
      </c>
      <c r="CX226" s="7">
        <v>17434</v>
      </c>
      <c r="CY226" s="7">
        <v>17474</v>
      </c>
      <c r="CZ226" s="7">
        <v>17511</v>
      </c>
      <c r="DA226" s="7">
        <v>17543</v>
      </c>
      <c r="DB226" s="7">
        <v>17572</v>
      </c>
      <c r="DC226" s="7">
        <v>17597</v>
      </c>
      <c r="DD226" s="7">
        <v>17618</v>
      </c>
      <c r="DE226" s="7">
        <v>17635</v>
      </c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>
        <v>17340</v>
      </c>
      <c r="ED226" s="7">
        <v>17527</v>
      </c>
      <c r="EE226" s="7">
        <v>17684</v>
      </c>
      <c r="EF226" s="7">
        <v>17824</v>
      </c>
      <c r="EG226" s="7">
        <v>17967</v>
      </c>
      <c r="EH226" s="7">
        <v>18114</v>
      </c>
      <c r="EI226" s="7">
        <v>18264</v>
      </c>
      <c r="EJ226" s="7">
        <v>18416</v>
      </c>
      <c r="EK226" s="7">
        <v>18570</v>
      </c>
      <c r="EL226" s="7">
        <v>18725</v>
      </c>
      <c r="EM226" s="7">
        <v>18881</v>
      </c>
      <c r="EN226" s="7">
        <v>19037</v>
      </c>
      <c r="EO226" s="7">
        <v>19194</v>
      </c>
    </row>
    <row r="227" spans="1:145" x14ac:dyDescent="0.3">
      <c r="A227" s="6" t="s">
        <v>205</v>
      </c>
      <c r="B227" s="7">
        <v>6796</v>
      </c>
      <c r="C227" s="7">
        <v>6813</v>
      </c>
      <c r="D227" s="7">
        <v>6830</v>
      </c>
      <c r="E227" s="7">
        <v>6845</v>
      </c>
      <c r="F227" s="7">
        <v>6772</v>
      </c>
      <c r="G227" s="7">
        <v>6759</v>
      </c>
      <c r="H227" s="7">
        <v>6715</v>
      </c>
      <c r="I227" s="7">
        <v>6663</v>
      </c>
      <c r="J227" s="7">
        <v>6622</v>
      </c>
      <c r="K227" s="7">
        <v>6641</v>
      </c>
      <c r="L227" s="7">
        <v>6639</v>
      </c>
      <c r="M227" s="7">
        <v>6650</v>
      </c>
      <c r="N227" s="7">
        <v>6657</v>
      </c>
      <c r="O227" s="7">
        <v>6582</v>
      </c>
      <c r="P227" s="7">
        <v>6491</v>
      </c>
      <c r="Q227" s="7">
        <v>6454</v>
      </c>
      <c r="R227" s="7">
        <v>6471</v>
      </c>
      <c r="S227" s="7">
        <v>6435</v>
      </c>
      <c r="T227" s="7">
        <v>6346</v>
      </c>
      <c r="U227" s="7">
        <v>6331</v>
      </c>
      <c r="V227" s="7">
        <v>6288</v>
      </c>
      <c r="W227" s="7">
        <v>6247</v>
      </c>
      <c r="X227" s="7">
        <v>6214</v>
      </c>
      <c r="Y227" s="7">
        <v>6212</v>
      </c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>
        <v>6212</v>
      </c>
      <c r="BJ227" s="7">
        <v>6099</v>
      </c>
      <c r="BK227" s="7">
        <v>6044</v>
      </c>
      <c r="BL227" s="7">
        <v>5997</v>
      </c>
      <c r="BM227" s="7">
        <v>5958</v>
      </c>
      <c r="BN227" s="7">
        <v>5925</v>
      </c>
      <c r="BO227" s="7">
        <v>5892</v>
      </c>
      <c r="BP227" s="7">
        <v>5858</v>
      </c>
      <c r="BQ227" s="7">
        <v>5825</v>
      </c>
      <c r="BR227" s="7">
        <v>5792</v>
      </c>
      <c r="BS227" s="7">
        <v>5760</v>
      </c>
      <c r="BT227" s="7">
        <v>5728</v>
      </c>
      <c r="BU227" s="7">
        <v>5697</v>
      </c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>
        <v>6212</v>
      </c>
      <c r="CT227" s="7">
        <v>6059</v>
      </c>
      <c r="CU227" s="7">
        <v>5990</v>
      </c>
      <c r="CV227" s="7">
        <v>5928</v>
      </c>
      <c r="CW227" s="7">
        <v>5872</v>
      </c>
      <c r="CX227" s="7">
        <v>5821</v>
      </c>
      <c r="CY227" s="7">
        <v>5770</v>
      </c>
      <c r="CZ227" s="7">
        <v>5718</v>
      </c>
      <c r="DA227" s="7">
        <v>5666</v>
      </c>
      <c r="DB227" s="7">
        <v>5613</v>
      </c>
      <c r="DC227" s="7">
        <v>5559</v>
      </c>
      <c r="DD227" s="7">
        <v>5506</v>
      </c>
      <c r="DE227" s="7">
        <v>5454</v>
      </c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>
        <v>6212</v>
      </c>
      <c r="ED227" s="7">
        <v>6145</v>
      </c>
      <c r="EE227" s="7">
        <v>6112</v>
      </c>
      <c r="EF227" s="7">
        <v>6080</v>
      </c>
      <c r="EG227" s="7">
        <v>6057</v>
      </c>
      <c r="EH227" s="7">
        <v>6040</v>
      </c>
      <c r="EI227" s="7">
        <v>6024</v>
      </c>
      <c r="EJ227" s="7">
        <v>6008</v>
      </c>
      <c r="EK227" s="7">
        <v>5993</v>
      </c>
      <c r="EL227" s="7">
        <v>5978</v>
      </c>
      <c r="EM227" s="7">
        <v>5964</v>
      </c>
      <c r="EN227" s="7">
        <v>5952</v>
      </c>
      <c r="EO227" s="7">
        <v>5940</v>
      </c>
    </row>
    <row r="228" spans="1:145" x14ac:dyDescent="0.3">
      <c r="A228" s="6" t="s">
        <v>206</v>
      </c>
      <c r="B228" s="7">
        <v>2637</v>
      </c>
      <c r="C228" s="7">
        <v>2593</v>
      </c>
      <c r="D228" s="7">
        <v>2559</v>
      </c>
      <c r="E228" s="7">
        <v>2556</v>
      </c>
      <c r="F228" s="7">
        <v>2539</v>
      </c>
      <c r="G228" s="7">
        <v>2560</v>
      </c>
      <c r="H228" s="7">
        <v>2531</v>
      </c>
      <c r="I228" s="7">
        <v>2507</v>
      </c>
      <c r="J228" s="7">
        <v>2506</v>
      </c>
      <c r="K228" s="7">
        <v>2476</v>
      </c>
      <c r="L228" s="7">
        <v>2471</v>
      </c>
      <c r="M228" s="7">
        <v>2503</v>
      </c>
      <c r="N228" s="7">
        <v>2513</v>
      </c>
      <c r="O228" s="7">
        <v>2510</v>
      </c>
      <c r="P228" s="7">
        <v>2553</v>
      </c>
      <c r="Q228" s="7">
        <v>2558</v>
      </c>
      <c r="R228" s="7">
        <v>2523</v>
      </c>
      <c r="S228" s="7">
        <v>2508</v>
      </c>
      <c r="T228" s="7">
        <v>2469</v>
      </c>
      <c r="U228" s="7">
        <v>2432</v>
      </c>
      <c r="V228" s="7">
        <v>2422</v>
      </c>
      <c r="W228" s="7">
        <v>2413</v>
      </c>
      <c r="X228" s="7">
        <v>2399</v>
      </c>
      <c r="Y228" s="7">
        <v>2426</v>
      </c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>
        <v>2426</v>
      </c>
      <c r="BJ228" s="7">
        <v>2448</v>
      </c>
      <c r="BK228" s="7">
        <v>2462</v>
      </c>
      <c r="BL228" s="7">
        <v>2475</v>
      </c>
      <c r="BM228" s="7">
        <v>2488</v>
      </c>
      <c r="BN228" s="7">
        <v>2500</v>
      </c>
      <c r="BO228" s="7">
        <v>2512</v>
      </c>
      <c r="BP228" s="7">
        <v>2524</v>
      </c>
      <c r="BQ228" s="7">
        <v>2535</v>
      </c>
      <c r="BR228" s="7">
        <v>2545</v>
      </c>
      <c r="BS228" s="7">
        <v>2556</v>
      </c>
      <c r="BT228" s="7">
        <v>2566</v>
      </c>
      <c r="BU228" s="7">
        <v>2575</v>
      </c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>
        <v>2426</v>
      </c>
      <c r="CT228" s="7">
        <v>2424</v>
      </c>
      <c r="CU228" s="7">
        <v>2431</v>
      </c>
      <c r="CV228" s="7">
        <v>2437</v>
      </c>
      <c r="CW228" s="7">
        <v>2442</v>
      </c>
      <c r="CX228" s="7">
        <v>2446</v>
      </c>
      <c r="CY228" s="7">
        <v>2449</v>
      </c>
      <c r="CZ228" s="7">
        <v>2452</v>
      </c>
      <c r="DA228" s="7">
        <v>2453</v>
      </c>
      <c r="DB228" s="7">
        <v>2454</v>
      </c>
      <c r="DC228" s="7">
        <v>2454</v>
      </c>
      <c r="DD228" s="7">
        <v>2454</v>
      </c>
      <c r="DE228" s="7">
        <v>2453</v>
      </c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>
        <v>2426</v>
      </c>
      <c r="ED228" s="7">
        <v>2476</v>
      </c>
      <c r="EE228" s="7">
        <v>2502</v>
      </c>
      <c r="EF228" s="7">
        <v>2523</v>
      </c>
      <c r="EG228" s="7">
        <v>2544</v>
      </c>
      <c r="EH228" s="7">
        <v>2564</v>
      </c>
      <c r="EI228" s="7">
        <v>2585</v>
      </c>
      <c r="EJ228" s="7">
        <v>2605</v>
      </c>
      <c r="EK228" s="7">
        <v>2625</v>
      </c>
      <c r="EL228" s="7">
        <v>2645</v>
      </c>
      <c r="EM228" s="7">
        <v>2664</v>
      </c>
      <c r="EN228" s="7">
        <v>2684</v>
      </c>
      <c r="EO228" s="7">
        <v>2703</v>
      </c>
    </row>
    <row r="229" spans="1:145" x14ac:dyDescent="0.3">
      <c r="A229" s="6" t="s">
        <v>207</v>
      </c>
      <c r="B229" s="7">
        <v>5779</v>
      </c>
      <c r="C229" s="7">
        <v>5783</v>
      </c>
      <c r="D229" s="7">
        <v>5819</v>
      </c>
      <c r="E229" s="7">
        <v>5824</v>
      </c>
      <c r="F229" s="7">
        <v>5806</v>
      </c>
      <c r="G229" s="7">
        <v>5797</v>
      </c>
      <c r="H229" s="7">
        <v>5873</v>
      </c>
      <c r="I229" s="7">
        <v>5889</v>
      </c>
      <c r="J229" s="7">
        <v>5910</v>
      </c>
      <c r="K229" s="7">
        <v>5950</v>
      </c>
      <c r="L229" s="7">
        <v>6012</v>
      </c>
      <c r="M229" s="7">
        <v>6015</v>
      </c>
      <c r="N229" s="7">
        <v>6153</v>
      </c>
      <c r="O229" s="7">
        <v>6266</v>
      </c>
      <c r="P229" s="7">
        <v>6361</v>
      </c>
      <c r="Q229" s="7">
        <v>6336</v>
      </c>
      <c r="R229" s="7">
        <v>6298</v>
      </c>
      <c r="S229" s="7">
        <v>6319</v>
      </c>
      <c r="T229" s="7">
        <v>6225</v>
      </c>
      <c r="U229" s="7">
        <v>6246</v>
      </c>
      <c r="V229" s="7">
        <v>6238</v>
      </c>
      <c r="W229" s="7">
        <v>6243</v>
      </c>
      <c r="X229" s="7">
        <v>6120</v>
      </c>
      <c r="Y229" s="7">
        <v>6133</v>
      </c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>
        <v>6133</v>
      </c>
      <c r="BJ229" s="7">
        <v>6075</v>
      </c>
      <c r="BK229" s="7">
        <v>6051</v>
      </c>
      <c r="BL229" s="7">
        <v>6037</v>
      </c>
      <c r="BM229" s="7">
        <v>6034</v>
      </c>
      <c r="BN229" s="7">
        <v>6039</v>
      </c>
      <c r="BO229" s="7">
        <v>6046</v>
      </c>
      <c r="BP229" s="7">
        <v>6054</v>
      </c>
      <c r="BQ229" s="7">
        <v>6062</v>
      </c>
      <c r="BR229" s="7">
        <v>6070</v>
      </c>
      <c r="BS229" s="7">
        <v>6079</v>
      </c>
      <c r="BT229" s="7">
        <v>6087</v>
      </c>
      <c r="BU229" s="7">
        <v>6095</v>
      </c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>
        <v>6133</v>
      </c>
      <c r="CT229" s="7">
        <v>6027</v>
      </c>
      <c r="CU229" s="7">
        <v>5987</v>
      </c>
      <c r="CV229" s="7">
        <v>5957</v>
      </c>
      <c r="CW229" s="7">
        <v>5935</v>
      </c>
      <c r="CX229" s="7">
        <v>5921</v>
      </c>
      <c r="CY229" s="7">
        <v>5907</v>
      </c>
      <c r="CZ229" s="7">
        <v>5893</v>
      </c>
      <c r="DA229" s="7">
        <v>5878</v>
      </c>
      <c r="DB229" s="7">
        <v>5863</v>
      </c>
      <c r="DC229" s="7">
        <v>5846</v>
      </c>
      <c r="DD229" s="7">
        <v>5829</v>
      </c>
      <c r="DE229" s="7">
        <v>5811</v>
      </c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>
        <v>6133</v>
      </c>
      <c r="ED229" s="7">
        <v>6130</v>
      </c>
      <c r="EE229" s="7">
        <v>6132</v>
      </c>
      <c r="EF229" s="7">
        <v>6135</v>
      </c>
      <c r="EG229" s="7">
        <v>6149</v>
      </c>
      <c r="EH229" s="7">
        <v>6173</v>
      </c>
      <c r="EI229" s="7">
        <v>6199</v>
      </c>
      <c r="EJ229" s="7">
        <v>6227</v>
      </c>
      <c r="EK229" s="7">
        <v>6256</v>
      </c>
      <c r="EL229" s="7">
        <v>6286</v>
      </c>
      <c r="EM229" s="7">
        <v>6316</v>
      </c>
      <c r="EN229" s="7">
        <v>6346</v>
      </c>
      <c r="EO229" s="7">
        <v>6378</v>
      </c>
    </row>
    <row r="230" spans="1:145" x14ac:dyDescent="0.3">
      <c r="A230" s="6" t="s">
        <v>208</v>
      </c>
      <c r="B230" s="7">
        <v>9375</v>
      </c>
      <c r="C230" s="7">
        <v>9467</v>
      </c>
      <c r="D230" s="7">
        <v>9519</v>
      </c>
      <c r="E230" s="7">
        <v>9583</v>
      </c>
      <c r="F230" s="7">
        <v>9524</v>
      </c>
      <c r="G230" s="7">
        <v>9572</v>
      </c>
      <c r="H230" s="7">
        <v>9598</v>
      </c>
      <c r="I230" s="7">
        <v>9610</v>
      </c>
      <c r="J230" s="7">
        <v>9702</v>
      </c>
      <c r="K230" s="7">
        <v>9792</v>
      </c>
      <c r="L230" s="7">
        <v>9865</v>
      </c>
      <c r="M230" s="7">
        <v>10017</v>
      </c>
      <c r="N230" s="7">
        <v>10080</v>
      </c>
      <c r="O230" s="7">
        <v>10160</v>
      </c>
      <c r="P230" s="7">
        <v>10159</v>
      </c>
      <c r="Q230" s="7">
        <v>10323</v>
      </c>
      <c r="R230" s="7">
        <v>10439</v>
      </c>
      <c r="S230" s="7">
        <v>10565</v>
      </c>
      <c r="T230" s="7">
        <v>10819</v>
      </c>
      <c r="U230" s="7">
        <v>10923</v>
      </c>
      <c r="V230" s="7">
        <v>10444</v>
      </c>
      <c r="W230" s="7">
        <v>10461</v>
      </c>
      <c r="X230" s="7">
        <v>10539</v>
      </c>
      <c r="Y230" s="7">
        <v>10735</v>
      </c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>
        <v>10735</v>
      </c>
      <c r="BJ230" s="7">
        <v>10846</v>
      </c>
      <c r="BK230" s="7">
        <v>10930</v>
      </c>
      <c r="BL230" s="7">
        <v>11007</v>
      </c>
      <c r="BM230" s="7">
        <v>11077</v>
      </c>
      <c r="BN230" s="7">
        <v>11140</v>
      </c>
      <c r="BO230" s="7">
        <v>11201</v>
      </c>
      <c r="BP230" s="7">
        <v>11259</v>
      </c>
      <c r="BQ230" s="7">
        <v>11315</v>
      </c>
      <c r="BR230" s="7">
        <v>11369</v>
      </c>
      <c r="BS230" s="7">
        <v>11420</v>
      </c>
      <c r="BT230" s="7">
        <v>11469</v>
      </c>
      <c r="BU230" s="7">
        <v>11516</v>
      </c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>
        <v>10735</v>
      </c>
      <c r="CT230" s="7">
        <v>10729</v>
      </c>
      <c r="CU230" s="7">
        <v>10783</v>
      </c>
      <c r="CV230" s="7">
        <v>10827</v>
      </c>
      <c r="CW230" s="7">
        <v>10862</v>
      </c>
      <c r="CX230" s="7">
        <v>10886</v>
      </c>
      <c r="CY230" s="7">
        <v>10908</v>
      </c>
      <c r="CZ230" s="7">
        <v>10925</v>
      </c>
      <c r="DA230" s="7">
        <v>10938</v>
      </c>
      <c r="DB230" s="7">
        <v>10946</v>
      </c>
      <c r="DC230" s="7">
        <v>10951</v>
      </c>
      <c r="DD230" s="7">
        <v>10952</v>
      </c>
      <c r="DE230" s="7">
        <v>10950</v>
      </c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>
        <v>10735</v>
      </c>
      <c r="ED230" s="7">
        <v>10990</v>
      </c>
      <c r="EE230" s="7">
        <v>11133</v>
      </c>
      <c r="EF230" s="7">
        <v>11243</v>
      </c>
      <c r="EG230" s="7">
        <v>11346</v>
      </c>
      <c r="EH230" s="7">
        <v>11443</v>
      </c>
      <c r="EI230" s="7">
        <v>11541</v>
      </c>
      <c r="EJ230" s="7">
        <v>11638</v>
      </c>
      <c r="EK230" s="7">
        <v>11734</v>
      </c>
      <c r="EL230" s="7">
        <v>11828</v>
      </c>
      <c r="EM230" s="7">
        <v>11921</v>
      </c>
      <c r="EN230" s="7">
        <v>12013</v>
      </c>
      <c r="EO230" s="7">
        <v>12104</v>
      </c>
    </row>
    <row r="231" spans="1:145" x14ac:dyDescent="0.3">
      <c r="A231" s="6" t="s">
        <v>209</v>
      </c>
      <c r="B231" s="7">
        <v>354</v>
      </c>
      <c r="C231" s="7">
        <v>355</v>
      </c>
      <c r="D231" s="7">
        <v>345</v>
      </c>
      <c r="E231" s="7">
        <v>346</v>
      </c>
      <c r="F231" s="7">
        <v>366</v>
      </c>
      <c r="G231" s="7">
        <v>361</v>
      </c>
      <c r="H231" s="7">
        <v>354</v>
      </c>
      <c r="I231" s="7">
        <v>356</v>
      </c>
      <c r="J231" s="7">
        <v>360</v>
      </c>
      <c r="K231" s="7">
        <v>351</v>
      </c>
      <c r="L231" s="7">
        <v>344</v>
      </c>
      <c r="M231" s="7">
        <v>370</v>
      </c>
      <c r="N231" s="7">
        <v>370</v>
      </c>
      <c r="O231" s="7">
        <v>383</v>
      </c>
      <c r="P231" s="7">
        <v>372</v>
      </c>
      <c r="Q231" s="7">
        <v>378</v>
      </c>
      <c r="R231" s="7">
        <v>381</v>
      </c>
      <c r="S231" s="7">
        <v>383</v>
      </c>
      <c r="T231" s="7">
        <v>380</v>
      </c>
      <c r="U231" s="7">
        <v>380</v>
      </c>
      <c r="V231" s="7">
        <v>388</v>
      </c>
      <c r="W231" s="7">
        <v>376</v>
      </c>
      <c r="X231" s="7">
        <v>378</v>
      </c>
      <c r="Y231" s="7">
        <v>380</v>
      </c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>
        <v>380</v>
      </c>
      <c r="BJ231" s="7">
        <v>373</v>
      </c>
      <c r="BK231" s="7">
        <v>371</v>
      </c>
      <c r="BL231" s="7">
        <v>371</v>
      </c>
      <c r="BM231" s="7">
        <v>371</v>
      </c>
      <c r="BN231" s="7">
        <v>373</v>
      </c>
      <c r="BO231" s="7">
        <v>374</v>
      </c>
      <c r="BP231" s="7">
        <v>376</v>
      </c>
      <c r="BQ231" s="7">
        <v>377</v>
      </c>
      <c r="BR231" s="7">
        <v>379</v>
      </c>
      <c r="BS231" s="7">
        <v>381</v>
      </c>
      <c r="BT231" s="7">
        <v>383</v>
      </c>
      <c r="BU231" s="7">
        <v>385</v>
      </c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>
        <v>380</v>
      </c>
      <c r="CT231" s="7">
        <v>371</v>
      </c>
      <c r="CU231" s="7">
        <v>369</v>
      </c>
      <c r="CV231" s="7">
        <v>368</v>
      </c>
      <c r="CW231" s="7">
        <v>368</v>
      </c>
      <c r="CX231" s="7">
        <v>368</v>
      </c>
      <c r="CY231" s="7">
        <v>368</v>
      </c>
      <c r="CZ231" s="7">
        <v>368</v>
      </c>
      <c r="DA231" s="7">
        <v>368</v>
      </c>
      <c r="DB231" s="7">
        <v>369</v>
      </c>
      <c r="DC231" s="7">
        <v>369</v>
      </c>
      <c r="DD231" s="7">
        <v>370</v>
      </c>
      <c r="DE231" s="7">
        <v>370</v>
      </c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>
        <v>380</v>
      </c>
      <c r="ED231" s="7">
        <v>374</v>
      </c>
      <c r="EE231" s="7">
        <v>373</v>
      </c>
      <c r="EF231" s="7">
        <v>374</v>
      </c>
      <c r="EG231" s="7">
        <v>375</v>
      </c>
      <c r="EH231" s="7">
        <v>377</v>
      </c>
      <c r="EI231" s="7">
        <v>380</v>
      </c>
      <c r="EJ231" s="7">
        <v>383</v>
      </c>
      <c r="EK231" s="7">
        <v>386</v>
      </c>
      <c r="EL231" s="7">
        <v>389</v>
      </c>
      <c r="EM231" s="7">
        <v>392</v>
      </c>
      <c r="EN231" s="7">
        <v>395</v>
      </c>
      <c r="EO231" s="7">
        <v>399</v>
      </c>
    </row>
    <row r="232" spans="1:145" x14ac:dyDescent="0.3">
      <c r="A232" s="6" t="s">
        <v>210</v>
      </c>
      <c r="B232" s="7">
        <v>12366</v>
      </c>
      <c r="C232" s="7">
        <v>12494</v>
      </c>
      <c r="D232" s="7">
        <v>12541</v>
      </c>
      <c r="E232" s="7">
        <v>12611</v>
      </c>
      <c r="F232" s="7">
        <v>12594</v>
      </c>
      <c r="G232" s="7">
        <v>12541</v>
      </c>
      <c r="H232" s="7">
        <v>12585</v>
      </c>
      <c r="I232" s="7">
        <v>12589</v>
      </c>
      <c r="J232" s="7">
        <v>12695</v>
      </c>
      <c r="K232" s="7">
        <v>12872</v>
      </c>
      <c r="L232" s="7">
        <v>12911</v>
      </c>
      <c r="M232" s="7">
        <v>12940</v>
      </c>
      <c r="N232" s="7">
        <v>13116</v>
      </c>
      <c r="O232" s="7">
        <v>13337</v>
      </c>
      <c r="P232" s="7">
        <v>13581</v>
      </c>
      <c r="Q232" s="7">
        <v>13685</v>
      </c>
      <c r="R232" s="7">
        <v>13794</v>
      </c>
      <c r="S232" s="7">
        <v>13786</v>
      </c>
      <c r="T232" s="7">
        <v>13880</v>
      </c>
      <c r="U232" s="7">
        <v>13980</v>
      </c>
      <c r="V232" s="7">
        <v>14115</v>
      </c>
      <c r="W232" s="7">
        <v>14166</v>
      </c>
      <c r="X232" s="7">
        <v>14273</v>
      </c>
      <c r="Y232" s="7">
        <v>14527</v>
      </c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>
        <v>14527</v>
      </c>
      <c r="BJ232" s="7">
        <v>14534</v>
      </c>
      <c r="BK232" s="7">
        <v>14634</v>
      </c>
      <c r="BL232" s="7">
        <v>14731</v>
      </c>
      <c r="BM232" s="7">
        <v>14827</v>
      </c>
      <c r="BN232" s="7">
        <v>14920</v>
      </c>
      <c r="BO232" s="7">
        <v>15012</v>
      </c>
      <c r="BP232" s="7">
        <v>15104</v>
      </c>
      <c r="BQ232" s="7">
        <v>15194</v>
      </c>
      <c r="BR232" s="7">
        <v>15282</v>
      </c>
      <c r="BS232" s="7">
        <v>15369</v>
      </c>
      <c r="BT232" s="7">
        <v>15455</v>
      </c>
      <c r="BU232" s="7">
        <v>15540</v>
      </c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>
        <v>14527</v>
      </c>
      <c r="CT232" s="7">
        <v>14443</v>
      </c>
      <c r="CU232" s="7">
        <v>14509</v>
      </c>
      <c r="CV232" s="7">
        <v>14570</v>
      </c>
      <c r="CW232" s="7">
        <v>14626</v>
      </c>
      <c r="CX232" s="7">
        <v>14676</v>
      </c>
      <c r="CY232" s="7">
        <v>14723</v>
      </c>
      <c r="CZ232" s="7">
        <v>14765</v>
      </c>
      <c r="DA232" s="7">
        <v>14804</v>
      </c>
      <c r="DB232" s="7">
        <v>14838</v>
      </c>
      <c r="DC232" s="7">
        <v>14868</v>
      </c>
      <c r="DD232" s="7">
        <v>14894</v>
      </c>
      <c r="DE232" s="7">
        <v>14917</v>
      </c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6"/>
      <c r="EB232" s="6"/>
      <c r="EC232" s="6">
        <v>14527</v>
      </c>
      <c r="ED232" s="7">
        <v>14634</v>
      </c>
      <c r="EE232" s="7">
        <v>14785</v>
      </c>
      <c r="EF232" s="7">
        <v>14920</v>
      </c>
      <c r="EG232" s="7">
        <v>15055</v>
      </c>
      <c r="EH232" s="7">
        <v>15189</v>
      </c>
      <c r="EI232" s="7">
        <v>15325</v>
      </c>
      <c r="EJ232" s="7">
        <v>15461</v>
      </c>
      <c r="EK232" s="7">
        <v>15598</v>
      </c>
      <c r="EL232" s="7">
        <v>15734</v>
      </c>
      <c r="EM232" s="7">
        <v>15870</v>
      </c>
      <c r="EN232" s="7">
        <v>16007</v>
      </c>
      <c r="EO232" s="7">
        <v>16145</v>
      </c>
    </row>
    <row r="233" spans="1:145" x14ac:dyDescent="0.3">
      <c r="A233" s="6" t="s">
        <v>211</v>
      </c>
      <c r="B233" s="7">
        <v>28977</v>
      </c>
      <c r="C233" s="7">
        <v>29008</v>
      </c>
      <c r="D233" s="7">
        <v>29080</v>
      </c>
      <c r="E233" s="7">
        <v>29158</v>
      </c>
      <c r="F233" s="7">
        <v>29167</v>
      </c>
      <c r="G233" s="7">
        <v>29244</v>
      </c>
      <c r="H233" s="7">
        <v>29208</v>
      </c>
      <c r="I233" s="7">
        <v>29252</v>
      </c>
      <c r="J233" s="7">
        <v>29256</v>
      </c>
      <c r="K233" s="7">
        <v>29552</v>
      </c>
      <c r="L233" s="7">
        <v>29821</v>
      </c>
      <c r="M233" s="7">
        <v>30045</v>
      </c>
      <c r="N233" s="7">
        <v>30480</v>
      </c>
      <c r="O233" s="7">
        <v>30941</v>
      </c>
      <c r="P233" s="7">
        <v>31085</v>
      </c>
      <c r="Q233" s="7">
        <v>31435</v>
      </c>
      <c r="R233" s="7">
        <v>31790</v>
      </c>
      <c r="S233" s="7">
        <v>31870</v>
      </c>
      <c r="T233" s="7">
        <v>31895</v>
      </c>
      <c r="U233" s="7">
        <v>31976</v>
      </c>
      <c r="V233" s="7">
        <v>31967</v>
      </c>
      <c r="W233" s="7">
        <v>31870</v>
      </c>
      <c r="X233" s="7">
        <v>32002</v>
      </c>
      <c r="Y233" s="7">
        <v>32446</v>
      </c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>
        <v>32446</v>
      </c>
      <c r="BJ233" s="7">
        <v>32344</v>
      </c>
      <c r="BK233" s="7">
        <v>32424</v>
      </c>
      <c r="BL233" s="7">
        <v>32508</v>
      </c>
      <c r="BM233" s="7">
        <v>32598</v>
      </c>
      <c r="BN233" s="7">
        <v>32691</v>
      </c>
      <c r="BO233" s="7">
        <v>32786</v>
      </c>
      <c r="BP233" s="7">
        <v>32879</v>
      </c>
      <c r="BQ233" s="7">
        <v>32971</v>
      </c>
      <c r="BR233" s="7">
        <v>33058</v>
      </c>
      <c r="BS233" s="7">
        <v>33142</v>
      </c>
      <c r="BT233" s="7">
        <v>33224</v>
      </c>
      <c r="BU233" s="7">
        <v>33303</v>
      </c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>
        <v>32446</v>
      </c>
      <c r="CT233" s="7">
        <v>32095</v>
      </c>
      <c r="CU233" s="7">
        <v>32091</v>
      </c>
      <c r="CV233" s="7">
        <v>32086</v>
      </c>
      <c r="CW233" s="7">
        <v>32076</v>
      </c>
      <c r="CX233" s="7">
        <v>32062</v>
      </c>
      <c r="CY233" s="7">
        <v>32044</v>
      </c>
      <c r="CZ233" s="7">
        <v>32019</v>
      </c>
      <c r="DA233" s="7">
        <v>31986</v>
      </c>
      <c r="DB233" s="7">
        <v>31944</v>
      </c>
      <c r="DC233" s="7">
        <v>31895</v>
      </c>
      <c r="DD233" s="7">
        <v>31838</v>
      </c>
      <c r="DE233" s="7">
        <v>31776</v>
      </c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  <c r="DQ233" s="6"/>
      <c r="DR233" s="6"/>
      <c r="DS233" s="6"/>
      <c r="DT233" s="6"/>
      <c r="DU233" s="6"/>
      <c r="DV233" s="6"/>
      <c r="DW233" s="6"/>
      <c r="DX233" s="6"/>
      <c r="DY233" s="6"/>
      <c r="DZ233" s="6"/>
      <c r="EA233" s="6"/>
      <c r="EB233" s="6"/>
      <c r="EC233" s="6">
        <v>32446</v>
      </c>
      <c r="ED233" s="7">
        <v>32628</v>
      </c>
      <c r="EE233" s="7">
        <v>32845</v>
      </c>
      <c r="EF233" s="7">
        <v>33023</v>
      </c>
      <c r="EG233" s="7">
        <v>33209</v>
      </c>
      <c r="EH233" s="7">
        <v>33404</v>
      </c>
      <c r="EI233" s="7">
        <v>33605</v>
      </c>
      <c r="EJ233" s="7">
        <v>33808</v>
      </c>
      <c r="EK233" s="7">
        <v>34012</v>
      </c>
      <c r="EL233" s="7">
        <v>34215</v>
      </c>
      <c r="EM233" s="7">
        <v>34417</v>
      </c>
      <c r="EN233" s="7">
        <v>34619</v>
      </c>
      <c r="EO233" s="7">
        <v>34821</v>
      </c>
    </row>
    <row r="234" spans="1:145" x14ac:dyDescent="0.3">
      <c r="A234" s="6" t="s">
        <v>212</v>
      </c>
      <c r="B234" s="7">
        <v>1352</v>
      </c>
      <c r="C234" s="7">
        <v>1304</v>
      </c>
      <c r="D234" s="7">
        <v>1282</v>
      </c>
      <c r="E234" s="7">
        <v>1248</v>
      </c>
      <c r="F234" s="7">
        <v>1212</v>
      </c>
      <c r="G234" s="7">
        <v>1201</v>
      </c>
      <c r="H234" s="7">
        <v>1183</v>
      </c>
      <c r="I234" s="7">
        <v>1156</v>
      </c>
      <c r="J234" s="7">
        <v>1128</v>
      </c>
      <c r="K234" s="7">
        <v>1116</v>
      </c>
      <c r="L234" s="7">
        <v>1130</v>
      </c>
      <c r="M234" s="7">
        <v>1120</v>
      </c>
      <c r="N234" s="7">
        <v>1116</v>
      </c>
      <c r="O234" s="7">
        <v>1118</v>
      </c>
      <c r="P234" s="7">
        <v>1108</v>
      </c>
      <c r="Q234" s="7">
        <v>1070</v>
      </c>
      <c r="R234" s="7">
        <v>1062</v>
      </c>
      <c r="S234" s="7">
        <v>1073</v>
      </c>
      <c r="T234" s="7">
        <v>1068</v>
      </c>
      <c r="U234" s="7">
        <v>1039</v>
      </c>
      <c r="V234" s="7">
        <v>1015</v>
      </c>
      <c r="W234" s="7">
        <v>989</v>
      </c>
      <c r="X234" s="7">
        <v>982</v>
      </c>
      <c r="Y234" s="7">
        <v>979</v>
      </c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>
        <v>979</v>
      </c>
      <c r="BJ234" s="7">
        <v>1037</v>
      </c>
      <c r="BK234" s="7">
        <v>1047</v>
      </c>
      <c r="BL234" s="7">
        <v>1055</v>
      </c>
      <c r="BM234" s="7">
        <v>1061</v>
      </c>
      <c r="BN234" s="7">
        <v>1065</v>
      </c>
      <c r="BO234" s="7">
        <v>1070</v>
      </c>
      <c r="BP234" s="7">
        <v>1074</v>
      </c>
      <c r="BQ234" s="7">
        <v>1079</v>
      </c>
      <c r="BR234" s="7">
        <v>1084</v>
      </c>
      <c r="BS234" s="7">
        <v>1090</v>
      </c>
      <c r="BT234" s="7">
        <v>1095</v>
      </c>
      <c r="BU234" s="7">
        <v>1101</v>
      </c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>
        <v>979</v>
      </c>
      <c r="CT234" s="7">
        <v>1015</v>
      </c>
      <c r="CU234" s="7">
        <v>1021</v>
      </c>
      <c r="CV234" s="7">
        <v>1024</v>
      </c>
      <c r="CW234" s="7">
        <v>1026</v>
      </c>
      <c r="CX234" s="7">
        <v>1026</v>
      </c>
      <c r="CY234" s="7">
        <v>1026</v>
      </c>
      <c r="CZ234" s="7">
        <v>1026</v>
      </c>
      <c r="DA234" s="7">
        <v>1027</v>
      </c>
      <c r="DB234" s="7">
        <v>1027</v>
      </c>
      <c r="DC234" s="7">
        <v>1028</v>
      </c>
      <c r="DD234" s="7">
        <v>1028</v>
      </c>
      <c r="DE234" s="7">
        <v>1029</v>
      </c>
      <c r="DF234" s="6"/>
      <c r="DG234" s="6"/>
      <c r="DH234" s="6"/>
      <c r="DI234" s="6"/>
      <c r="DJ234" s="6"/>
      <c r="DK234" s="6"/>
      <c r="DL234" s="6"/>
      <c r="DM234" s="6"/>
      <c r="DN234" s="6"/>
      <c r="DO234" s="6"/>
      <c r="DP234" s="6"/>
      <c r="DQ234" s="6"/>
      <c r="DR234" s="6"/>
      <c r="DS234" s="6"/>
      <c r="DT234" s="6"/>
      <c r="DU234" s="6"/>
      <c r="DV234" s="6"/>
      <c r="DW234" s="6"/>
      <c r="DX234" s="6"/>
      <c r="DY234" s="6"/>
      <c r="DZ234" s="6"/>
      <c r="EA234" s="6"/>
      <c r="EB234" s="6"/>
      <c r="EC234" s="6">
        <v>979</v>
      </c>
      <c r="ED234" s="7">
        <v>1067</v>
      </c>
      <c r="EE234" s="7">
        <v>1088</v>
      </c>
      <c r="EF234" s="7">
        <v>1101</v>
      </c>
      <c r="EG234" s="7">
        <v>1111</v>
      </c>
      <c r="EH234" s="7">
        <v>1118</v>
      </c>
      <c r="EI234" s="7">
        <v>1127</v>
      </c>
      <c r="EJ234" s="7">
        <v>1135</v>
      </c>
      <c r="EK234" s="7">
        <v>1145</v>
      </c>
      <c r="EL234" s="7">
        <v>1154</v>
      </c>
      <c r="EM234" s="7">
        <v>1164</v>
      </c>
      <c r="EN234" s="7">
        <v>1174</v>
      </c>
      <c r="EO234" s="7">
        <v>1185</v>
      </c>
    </row>
    <row r="235" spans="1:145" x14ac:dyDescent="0.3">
      <c r="A235" s="6" t="s">
        <v>213</v>
      </c>
      <c r="B235" s="7">
        <v>39921</v>
      </c>
      <c r="C235" s="7">
        <v>40608</v>
      </c>
      <c r="D235" s="7">
        <v>40877</v>
      </c>
      <c r="E235" s="7">
        <v>41309</v>
      </c>
      <c r="F235" s="7">
        <v>41485</v>
      </c>
      <c r="G235" s="7">
        <v>41752</v>
      </c>
      <c r="H235" s="7">
        <v>42044</v>
      </c>
      <c r="I235" s="7">
        <v>42472</v>
      </c>
      <c r="J235" s="7">
        <v>42987</v>
      </c>
      <c r="K235" s="7">
        <v>43693</v>
      </c>
      <c r="L235" s="7">
        <v>44323</v>
      </c>
      <c r="M235" s="7">
        <v>44691</v>
      </c>
      <c r="N235" s="7">
        <v>45414</v>
      </c>
      <c r="O235" s="7">
        <v>45955</v>
      </c>
      <c r="P235" s="7">
        <v>46409</v>
      </c>
      <c r="Q235" s="7">
        <v>47044</v>
      </c>
      <c r="R235" s="7">
        <v>47640</v>
      </c>
      <c r="S235" s="7">
        <v>48154</v>
      </c>
      <c r="T235" s="7">
        <v>48671</v>
      </c>
      <c r="U235" s="7">
        <v>48871</v>
      </c>
      <c r="V235" s="7">
        <v>49273</v>
      </c>
      <c r="W235" s="7">
        <v>49668</v>
      </c>
      <c r="X235" s="7">
        <v>50290</v>
      </c>
      <c r="Y235" s="7">
        <v>51240</v>
      </c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>
        <v>51240</v>
      </c>
      <c r="BJ235" s="7">
        <v>51326</v>
      </c>
      <c r="BK235" s="7">
        <v>51685</v>
      </c>
      <c r="BL235" s="7">
        <v>52034</v>
      </c>
      <c r="BM235" s="7">
        <v>52374</v>
      </c>
      <c r="BN235" s="7">
        <v>52702</v>
      </c>
      <c r="BO235" s="7">
        <v>53030</v>
      </c>
      <c r="BP235" s="7">
        <v>53357</v>
      </c>
      <c r="BQ235" s="7">
        <v>53682</v>
      </c>
      <c r="BR235" s="7">
        <v>54003</v>
      </c>
      <c r="BS235" s="7">
        <v>54323</v>
      </c>
      <c r="BT235" s="7">
        <v>54639</v>
      </c>
      <c r="BU235" s="7">
        <v>54953</v>
      </c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>
        <v>51240</v>
      </c>
      <c r="CT235" s="7">
        <v>50947</v>
      </c>
      <c r="CU235" s="7">
        <v>51174</v>
      </c>
      <c r="CV235" s="7">
        <v>51383</v>
      </c>
      <c r="CW235" s="7">
        <v>51570</v>
      </c>
      <c r="CX235" s="7">
        <v>51735</v>
      </c>
      <c r="CY235" s="7">
        <v>51889</v>
      </c>
      <c r="CZ235" s="7">
        <v>52032</v>
      </c>
      <c r="DA235" s="7">
        <v>52163</v>
      </c>
      <c r="DB235" s="7">
        <v>52282</v>
      </c>
      <c r="DC235" s="7">
        <v>52391</v>
      </c>
      <c r="DD235" s="7">
        <v>52489</v>
      </c>
      <c r="DE235" s="7">
        <v>52576</v>
      </c>
      <c r="DF235" s="6"/>
      <c r="DG235" s="6"/>
      <c r="DH235" s="6"/>
      <c r="DI235" s="6"/>
      <c r="DJ235" s="6"/>
      <c r="DK235" s="6"/>
      <c r="DL235" s="6"/>
      <c r="DM235" s="6"/>
      <c r="DN235" s="6"/>
      <c r="DO235" s="6"/>
      <c r="DP235" s="6"/>
      <c r="DQ235" s="6"/>
      <c r="DR235" s="6"/>
      <c r="DS235" s="6"/>
      <c r="DT235" s="6"/>
      <c r="DU235" s="6"/>
      <c r="DV235" s="6"/>
      <c r="DW235" s="6"/>
      <c r="DX235" s="6"/>
      <c r="DY235" s="6"/>
      <c r="DZ235" s="6"/>
      <c r="EA235" s="6"/>
      <c r="EB235" s="6"/>
      <c r="EC235" s="6">
        <v>51240</v>
      </c>
      <c r="ED235" s="7">
        <v>51763</v>
      </c>
      <c r="EE235" s="7">
        <v>52332</v>
      </c>
      <c r="EF235" s="7">
        <v>52828</v>
      </c>
      <c r="EG235" s="7">
        <v>53318</v>
      </c>
      <c r="EH235" s="7">
        <v>53803</v>
      </c>
      <c r="EI235" s="7">
        <v>54295</v>
      </c>
      <c r="EJ235" s="7">
        <v>54792</v>
      </c>
      <c r="EK235" s="7">
        <v>55293</v>
      </c>
      <c r="EL235" s="7">
        <v>55796</v>
      </c>
      <c r="EM235" s="7">
        <v>56301</v>
      </c>
      <c r="EN235" s="7">
        <v>56810</v>
      </c>
      <c r="EO235" s="7">
        <v>57320</v>
      </c>
    </row>
    <row r="236" spans="1:145" x14ac:dyDescent="0.3">
      <c r="A236" s="6" t="s">
        <v>214</v>
      </c>
      <c r="B236" s="7">
        <v>7054</v>
      </c>
      <c r="C236" s="7">
        <v>7011</v>
      </c>
      <c r="D236" s="7">
        <v>6856</v>
      </c>
      <c r="E236" s="7">
        <v>6845</v>
      </c>
      <c r="F236" s="7">
        <v>6739</v>
      </c>
      <c r="G236" s="7">
        <v>6658</v>
      </c>
      <c r="H236" s="7">
        <v>6578</v>
      </c>
      <c r="I236" s="7">
        <v>6590</v>
      </c>
      <c r="J236" s="7">
        <v>6603</v>
      </c>
      <c r="K236" s="7">
        <v>6490</v>
      </c>
      <c r="L236" s="7">
        <v>6510</v>
      </c>
      <c r="M236" s="7">
        <v>6563</v>
      </c>
      <c r="N236" s="7">
        <v>6599</v>
      </c>
      <c r="O236" s="7">
        <v>6630</v>
      </c>
      <c r="P236" s="7">
        <v>6634</v>
      </c>
      <c r="Q236" s="7">
        <v>6693</v>
      </c>
      <c r="R236" s="7">
        <v>6741</v>
      </c>
      <c r="S236" s="7">
        <v>6781</v>
      </c>
      <c r="T236" s="7">
        <v>6798</v>
      </c>
      <c r="U236" s="7">
        <v>6805</v>
      </c>
      <c r="V236" s="7">
        <v>6640</v>
      </c>
      <c r="W236" s="7">
        <v>6609</v>
      </c>
      <c r="X236" s="7">
        <v>6599</v>
      </c>
      <c r="Y236" s="7">
        <v>6782</v>
      </c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>
        <v>6782</v>
      </c>
      <c r="BJ236" s="7">
        <v>6752</v>
      </c>
      <c r="BK236" s="7">
        <v>6782</v>
      </c>
      <c r="BL236" s="7">
        <v>6799</v>
      </c>
      <c r="BM236" s="7">
        <v>6806</v>
      </c>
      <c r="BN236" s="7">
        <v>6805</v>
      </c>
      <c r="BO236" s="7">
        <v>6807</v>
      </c>
      <c r="BP236" s="7">
        <v>6812</v>
      </c>
      <c r="BQ236" s="7">
        <v>6819</v>
      </c>
      <c r="BR236" s="7">
        <v>6826</v>
      </c>
      <c r="BS236" s="7">
        <v>6834</v>
      </c>
      <c r="BT236" s="7">
        <v>6842</v>
      </c>
      <c r="BU236" s="7">
        <v>6849</v>
      </c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6"/>
      <c r="CH236" s="6"/>
      <c r="CI236" s="6"/>
      <c r="CJ236" s="6"/>
      <c r="CK236" s="6"/>
      <c r="CL236" s="6"/>
      <c r="CM236" s="6"/>
      <c r="CN236" s="6"/>
      <c r="CO236" s="6"/>
      <c r="CP236" s="6"/>
      <c r="CQ236" s="6"/>
      <c r="CR236" s="6"/>
      <c r="CS236" s="6">
        <v>6782</v>
      </c>
      <c r="CT236" s="7">
        <v>6698</v>
      </c>
      <c r="CU236" s="7">
        <v>6709</v>
      </c>
      <c r="CV236" s="7">
        <v>6707</v>
      </c>
      <c r="CW236" s="7">
        <v>6695</v>
      </c>
      <c r="CX236" s="7">
        <v>6672</v>
      </c>
      <c r="CY236" s="7">
        <v>6652</v>
      </c>
      <c r="CZ236" s="7">
        <v>6633</v>
      </c>
      <c r="DA236" s="7">
        <v>6616</v>
      </c>
      <c r="DB236" s="7">
        <v>6599</v>
      </c>
      <c r="DC236" s="7">
        <v>6581</v>
      </c>
      <c r="DD236" s="7">
        <v>6562</v>
      </c>
      <c r="DE236" s="7">
        <v>6542</v>
      </c>
      <c r="DF236" s="6"/>
      <c r="DG236" s="6"/>
      <c r="DH236" s="6"/>
      <c r="DI236" s="6"/>
      <c r="DJ236" s="6"/>
      <c r="DK236" s="6"/>
      <c r="DL236" s="6"/>
      <c r="DM236" s="6"/>
      <c r="DN236" s="6"/>
      <c r="DO236" s="6"/>
      <c r="DP236" s="6"/>
      <c r="DQ236" s="6"/>
      <c r="DR236" s="6"/>
      <c r="DS236" s="6"/>
      <c r="DT236" s="6"/>
      <c r="DU236" s="6"/>
      <c r="DV236" s="6"/>
      <c r="DW236" s="6"/>
      <c r="DX236" s="6"/>
      <c r="DY236" s="6"/>
      <c r="DZ236" s="6"/>
      <c r="EA236" s="6"/>
      <c r="EB236" s="6"/>
      <c r="EC236" s="6">
        <v>6782</v>
      </c>
      <c r="ED236" s="7">
        <v>6815</v>
      </c>
      <c r="EE236" s="7">
        <v>6875</v>
      </c>
      <c r="EF236" s="7">
        <v>6913</v>
      </c>
      <c r="EG236" s="7">
        <v>6941</v>
      </c>
      <c r="EH236" s="7">
        <v>6960</v>
      </c>
      <c r="EI236" s="7">
        <v>6983</v>
      </c>
      <c r="EJ236" s="7">
        <v>7009</v>
      </c>
      <c r="EK236" s="7">
        <v>7037</v>
      </c>
      <c r="EL236" s="7">
        <v>7066</v>
      </c>
      <c r="EM236" s="7">
        <v>7097</v>
      </c>
      <c r="EN236" s="7">
        <v>7127</v>
      </c>
      <c r="EO236" s="7">
        <v>7157</v>
      </c>
    </row>
    <row r="237" spans="1:145" x14ac:dyDescent="0.3">
      <c r="A237" s="6" t="s">
        <v>215</v>
      </c>
      <c r="B237" s="7">
        <v>1477</v>
      </c>
      <c r="C237" s="7">
        <v>1469</v>
      </c>
      <c r="D237" s="7">
        <v>1433</v>
      </c>
      <c r="E237" s="7">
        <v>1425</v>
      </c>
      <c r="F237" s="7">
        <v>1399</v>
      </c>
      <c r="G237" s="7">
        <v>1393</v>
      </c>
      <c r="H237" s="7">
        <v>1376</v>
      </c>
      <c r="I237" s="7">
        <v>1319</v>
      </c>
      <c r="J237" s="7">
        <v>1333</v>
      </c>
      <c r="K237" s="7">
        <v>1309</v>
      </c>
      <c r="L237" s="7">
        <v>1267</v>
      </c>
      <c r="M237" s="7">
        <v>1228</v>
      </c>
      <c r="N237" s="7">
        <v>1243</v>
      </c>
      <c r="O237" s="7">
        <v>1240</v>
      </c>
      <c r="P237" s="7">
        <v>1241</v>
      </c>
      <c r="Q237" s="7">
        <v>1241</v>
      </c>
      <c r="R237" s="7">
        <v>1215</v>
      </c>
      <c r="S237" s="7">
        <v>1204</v>
      </c>
      <c r="T237" s="7">
        <v>1231</v>
      </c>
      <c r="U237" s="7">
        <v>1235</v>
      </c>
      <c r="V237" s="7">
        <v>1225</v>
      </c>
      <c r="W237" s="7">
        <v>1197</v>
      </c>
      <c r="X237" s="7">
        <v>1162</v>
      </c>
      <c r="Y237" s="7">
        <v>1119</v>
      </c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>
        <v>1119</v>
      </c>
      <c r="BJ237" s="7">
        <v>1193</v>
      </c>
      <c r="BK237" s="7">
        <v>1199</v>
      </c>
      <c r="BL237" s="7">
        <v>1206</v>
      </c>
      <c r="BM237" s="7">
        <v>1213</v>
      </c>
      <c r="BN237" s="7">
        <v>1221</v>
      </c>
      <c r="BO237" s="7">
        <v>1229</v>
      </c>
      <c r="BP237" s="7">
        <v>1236</v>
      </c>
      <c r="BQ237" s="7">
        <v>1242</v>
      </c>
      <c r="BR237" s="7">
        <v>1249</v>
      </c>
      <c r="BS237" s="7">
        <v>1255</v>
      </c>
      <c r="BT237" s="7">
        <v>1260</v>
      </c>
      <c r="BU237" s="7">
        <v>1266</v>
      </c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  <c r="CG237" s="6"/>
      <c r="CH237" s="6"/>
      <c r="CI237" s="6"/>
      <c r="CJ237" s="6"/>
      <c r="CK237" s="6"/>
      <c r="CL237" s="6"/>
      <c r="CM237" s="6"/>
      <c r="CN237" s="6"/>
      <c r="CO237" s="6"/>
      <c r="CP237" s="6"/>
      <c r="CQ237" s="6"/>
      <c r="CR237" s="6"/>
      <c r="CS237" s="6">
        <v>1119</v>
      </c>
      <c r="CT237" s="7">
        <v>1174</v>
      </c>
      <c r="CU237" s="7">
        <v>1176</v>
      </c>
      <c r="CV237" s="7">
        <v>1178</v>
      </c>
      <c r="CW237" s="7">
        <v>1181</v>
      </c>
      <c r="CX237" s="7">
        <v>1184</v>
      </c>
      <c r="CY237" s="7">
        <v>1187</v>
      </c>
      <c r="CZ237" s="7">
        <v>1188</v>
      </c>
      <c r="DA237" s="7">
        <v>1190</v>
      </c>
      <c r="DB237" s="7">
        <v>1190</v>
      </c>
      <c r="DC237" s="7">
        <v>1190</v>
      </c>
      <c r="DD237" s="7">
        <v>1190</v>
      </c>
      <c r="DE237" s="7">
        <v>1190</v>
      </c>
      <c r="DF237" s="6"/>
      <c r="DG237" s="6"/>
      <c r="DH237" s="6"/>
      <c r="DI237" s="6"/>
      <c r="DJ237" s="6"/>
      <c r="DK237" s="6"/>
      <c r="DL237" s="6"/>
      <c r="DM237" s="6"/>
      <c r="DN237" s="6"/>
      <c r="DO237" s="6"/>
      <c r="DP237" s="6"/>
      <c r="DQ237" s="6"/>
      <c r="DR237" s="6"/>
      <c r="DS237" s="6"/>
      <c r="DT237" s="6"/>
      <c r="DU237" s="6"/>
      <c r="DV237" s="6"/>
      <c r="DW237" s="6"/>
      <c r="DX237" s="6"/>
      <c r="DY237" s="6"/>
      <c r="DZ237" s="6"/>
      <c r="EA237" s="6"/>
      <c r="EB237" s="6"/>
      <c r="EC237" s="6">
        <v>1119</v>
      </c>
      <c r="ED237" s="7">
        <v>1217</v>
      </c>
      <c r="EE237" s="7">
        <v>1233</v>
      </c>
      <c r="EF237" s="7">
        <v>1245</v>
      </c>
      <c r="EG237" s="7">
        <v>1257</v>
      </c>
      <c r="EH237" s="7">
        <v>1269</v>
      </c>
      <c r="EI237" s="7">
        <v>1282</v>
      </c>
      <c r="EJ237" s="7">
        <v>1294</v>
      </c>
      <c r="EK237" s="7">
        <v>1305</v>
      </c>
      <c r="EL237" s="7">
        <v>1317</v>
      </c>
      <c r="EM237" s="7">
        <v>1328</v>
      </c>
      <c r="EN237" s="7">
        <v>1339</v>
      </c>
      <c r="EO237" s="7">
        <v>1350</v>
      </c>
    </row>
    <row r="238" spans="1:145" x14ac:dyDescent="0.3">
      <c r="A238" s="6" t="s">
        <v>216</v>
      </c>
      <c r="B238" s="7">
        <v>14950</v>
      </c>
      <c r="C238" s="7">
        <v>15003</v>
      </c>
      <c r="D238" s="7">
        <v>14932</v>
      </c>
      <c r="E238" s="7">
        <v>14941</v>
      </c>
      <c r="F238" s="7">
        <v>14953</v>
      </c>
      <c r="G238" s="7">
        <v>14996</v>
      </c>
      <c r="H238" s="7">
        <v>15037</v>
      </c>
      <c r="I238" s="7">
        <v>15026</v>
      </c>
      <c r="J238" s="7">
        <v>15011</v>
      </c>
      <c r="K238" s="7">
        <v>15123</v>
      </c>
      <c r="L238" s="7">
        <v>15162</v>
      </c>
      <c r="M238" s="7">
        <v>15266</v>
      </c>
      <c r="N238" s="7">
        <v>15315</v>
      </c>
      <c r="O238" s="7">
        <v>15356</v>
      </c>
      <c r="P238" s="7">
        <v>15401</v>
      </c>
      <c r="Q238" s="7">
        <v>15300</v>
      </c>
      <c r="R238" s="7">
        <v>15265</v>
      </c>
      <c r="S238" s="7">
        <v>15272</v>
      </c>
      <c r="T238" s="7">
        <v>15281</v>
      </c>
      <c r="U238" s="7">
        <v>15294</v>
      </c>
      <c r="V238" s="7">
        <v>15230</v>
      </c>
      <c r="W238" s="7">
        <v>15096</v>
      </c>
      <c r="X238" s="7">
        <v>15001</v>
      </c>
      <c r="Y238" s="7">
        <v>14923</v>
      </c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>
        <v>14923</v>
      </c>
      <c r="BJ238" s="7">
        <v>14856</v>
      </c>
      <c r="BK238" s="7">
        <v>14775</v>
      </c>
      <c r="BL238" s="7">
        <v>14705</v>
      </c>
      <c r="BM238" s="7">
        <v>14645</v>
      </c>
      <c r="BN238" s="7">
        <v>14596</v>
      </c>
      <c r="BO238" s="7">
        <v>14551</v>
      </c>
      <c r="BP238" s="7">
        <v>14509</v>
      </c>
      <c r="BQ238" s="7">
        <v>14470</v>
      </c>
      <c r="BR238" s="7">
        <v>14432</v>
      </c>
      <c r="BS238" s="7">
        <v>14396</v>
      </c>
      <c r="BT238" s="7">
        <v>14361</v>
      </c>
      <c r="BU238" s="7">
        <v>14328</v>
      </c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  <c r="CG238" s="6"/>
      <c r="CH238" s="6"/>
      <c r="CI238" s="6"/>
      <c r="CJ238" s="6"/>
      <c r="CK238" s="6"/>
      <c r="CL238" s="6"/>
      <c r="CM238" s="6"/>
      <c r="CN238" s="6"/>
      <c r="CO238" s="6"/>
      <c r="CP238" s="6"/>
      <c r="CQ238" s="6"/>
      <c r="CR238" s="6"/>
      <c r="CS238" s="6">
        <v>14923</v>
      </c>
      <c r="CT238" s="7">
        <v>14767</v>
      </c>
      <c r="CU238" s="7">
        <v>14652</v>
      </c>
      <c r="CV238" s="7">
        <v>14544</v>
      </c>
      <c r="CW238" s="7">
        <v>14444</v>
      </c>
      <c r="CX238" s="7">
        <v>14350</v>
      </c>
      <c r="CY238" s="7">
        <v>14258</v>
      </c>
      <c r="CZ238" s="7">
        <v>14167</v>
      </c>
      <c r="DA238" s="7">
        <v>14077</v>
      </c>
      <c r="DB238" s="7">
        <v>13987</v>
      </c>
      <c r="DC238" s="7">
        <v>13896</v>
      </c>
      <c r="DD238" s="7">
        <v>13806</v>
      </c>
      <c r="DE238" s="7">
        <v>13715</v>
      </c>
      <c r="DF238" s="6"/>
      <c r="DG238" s="6"/>
      <c r="DH238" s="6"/>
      <c r="DI238" s="6"/>
      <c r="DJ238" s="6"/>
      <c r="DK238" s="6"/>
      <c r="DL238" s="6"/>
      <c r="DM238" s="6"/>
      <c r="DN238" s="6"/>
      <c r="DO238" s="6"/>
      <c r="DP238" s="6"/>
      <c r="DQ238" s="6"/>
      <c r="DR238" s="6"/>
      <c r="DS238" s="6"/>
      <c r="DT238" s="6"/>
      <c r="DU238" s="6"/>
      <c r="DV238" s="6"/>
      <c r="DW238" s="6"/>
      <c r="DX238" s="6"/>
      <c r="DY238" s="6"/>
      <c r="DZ238" s="6"/>
      <c r="EA238" s="6"/>
      <c r="EB238" s="6"/>
      <c r="EC238" s="6">
        <v>14923</v>
      </c>
      <c r="ED238" s="7">
        <v>14950</v>
      </c>
      <c r="EE238" s="7">
        <v>14921</v>
      </c>
      <c r="EF238" s="7">
        <v>14889</v>
      </c>
      <c r="EG238" s="7">
        <v>14871</v>
      </c>
      <c r="EH238" s="7">
        <v>14865</v>
      </c>
      <c r="EI238" s="7">
        <v>14864</v>
      </c>
      <c r="EJ238" s="7">
        <v>14867</v>
      </c>
      <c r="EK238" s="7">
        <v>14874</v>
      </c>
      <c r="EL238" s="7">
        <v>14883</v>
      </c>
      <c r="EM238" s="7">
        <v>14895</v>
      </c>
      <c r="EN238" s="7">
        <v>14909</v>
      </c>
      <c r="EO238" s="7">
        <v>14925</v>
      </c>
    </row>
    <row r="239" spans="1:145" x14ac:dyDescent="0.3">
      <c r="A239" s="6" t="s">
        <v>217</v>
      </c>
      <c r="B239" s="7">
        <v>989</v>
      </c>
      <c r="C239" s="7">
        <v>955</v>
      </c>
      <c r="D239" s="7">
        <v>969</v>
      </c>
      <c r="E239" s="7">
        <v>966</v>
      </c>
      <c r="F239" s="7">
        <v>958</v>
      </c>
      <c r="G239" s="7">
        <v>941</v>
      </c>
      <c r="H239" s="7">
        <v>919</v>
      </c>
      <c r="I239" s="7">
        <v>933</v>
      </c>
      <c r="J239" s="7">
        <v>916</v>
      </c>
      <c r="K239" s="7">
        <v>924</v>
      </c>
      <c r="L239" s="7">
        <v>928</v>
      </c>
      <c r="M239" s="7">
        <v>928</v>
      </c>
      <c r="N239" s="7">
        <v>916</v>
      </c>
      <c r="O239" s="7">
        <v>902</v>
      </c>
      <c r="P239" s="7">
        <v>922</v>
      </c>
      <c r="Q239" s="7">
        <v>892</v>
      </c>
      <c r="R239" s="7">
        <v>867</v>
      </c>
      <c r="S239" s="7">
        <v>872</v>
      </c>
      <c r="T239" s="7">
        <v>902</v>
      </c>
      <c r="U239" s="7">
        <v>871</v>
      </c>
      <c r="V239" s="7">
        <v>843</v>
      </c>
      <c r="W239" s="7">
        <v>846</v>
      </c>
      <c r="X239" s="7">
        <v>818</v>
      </c>
      <c r="Y239" s="7">
        <v>814</v>
      </c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>
        <v>814</v>
      </c>
      <c r="BJ239" s="7">
        <v>812</v>
      </c>
      <c r="BK239" s="7">
        <v>812</v>
      </c>
      <c r="BL239" s="7">
        <v>814</v>
      </c>
      <c r="BM239" s="7">
        <v>818</v>
      </c>
      <c r="BN239" s="7">
        <v>823</v>
      </c>
      <c r="BO239" s="7">
        <v>827</v>
      </c>
      <c r="BP239" s="7">
        <v>831</v>
      </c>
      <c r="BQ239" s="7">
        <v>835</v>
      </c>
      <c r="BR239" s="7">
        <v>838</v>
      </c>
      <c r="BS239" s="7">
        <v>842</v>
      </c>
      <c r="BT239" s="7">
        <v>845</v>
      </c>
      <c r="BU239" s="7">
        <v>849</v>
      </c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  <c r="CG239" s="6"/>
      <c r="CH239" s="6"/>
      <c r="CI239" s="6"/>
      <c r="CJ239" s="6"/>
      <c r="CK239" s="6"/>
      <c r="CL239" s="6"/>
      <c r="CM239" s="6"/>
      <c r="CN239" s="6"/>
      <c r="CO239" s="6"/>
      <c r="CP239" s="6"/>
      <c r="CQ239" s="6"/>
      <c r="CR239" s="6"/>
      <c r="CS239" s="6">
        <v>814</v>
      </c>
      <c r="CT239" s="7">
        <v>807</v>
      </c>
      <c r="CU239" s="7">
        <v>805</v>
      </c>
      <c r="CV239" s="7">
        <v>804</v>
      </c>
      <c r="CW239" s="7">
        <v>805</v>
      </c>
      <c r="CX239" s="7">
        <v>807</v>
      </c>
      <c r="CY239" s="7">
        <v>808</v>
      </c>
      <c r="CZ239" s="7">
        <v>809</v>
      </c>
      <c r="DA239" s="7">
        <v>809</v>
      </c>
      <c r="DB239" s="7">
        <v>809</v>
      </c>
      <c r="DC239" s="7">
        <v>809</v>
      </c>
      <c r="DD239" s="7">
        <v>809</v>
      </c>
      <c r="DE239" s="7">
        <v>809</v>
      </c>
      <c r="DF239" s="6"/>
      <c r="DG239" s="6"/>
      <c r="DH239" s="6"/>
      <c r="DI239" s="6"/>
      <c r="DJ239" s="6"/>
      <c r="DK239" s="6"/>
      <c r="DL239" s="6"/>
      <c r="DM239" s="6"/>
      <c r="DN239" s="6"/>
      <c r="DO239" s="6"/>
      <c r="DP239" s="6"/>
      <c r="DQ239" s="6"/>
      <c r="DR239" s="6"/>
      <c r="DS239" s="6"/>
      <c r="DT239" s="6"/>
      <c r="DU239" s="6"/>
      <c r="DV239" s="6"/>
      <c r="DW239" s="6"/>
      <c r="DX239" s="6"/>
      <c r="DY239" s="6"/>
      <c r="DZ239" s="6"/>
      <c r="EA239" s="6"/>
      <c r="EB239" s="6"/>
      <c r="EC239" s="6">
        <v>814</v>
      </c>
      <c r="ED239" s="7">
        <v>819</v>
      </c>
      <c r="EE239" s="7">
        <v>822</v>
      </c>
      <c r="EF239" s="7">
        <v>826</v>
      </c>
      <c r="EG239" s="7">
        <v>832</v>
      </c>
      <c r="EH239" s="7">
        <v>840</v>
      </c>
      <c r="EI239" s="7">
        <v>847</v>
      </c>
      <c r="EJ239" s="7">
        <v>855</v>
      </c>
      <c r="EK239" s="7">
        <v>862</v>
      </c>
      <c r="EL239" s="7">
        <v>869</v>
      </c>
      <c r="EM239" s="7">
        <v>875</v>
      </c>
      <c r="EN239" s="7">
        <v>882</v>
      </c>
      <c r="EO239" s="7">
        <v>889</v>
      </c>
    </row>
    <row r="240" spans="1:145" x14ac:dyDescent="0.3">
      <c r="A240" s="6" t="s">
        <v>218</v>
      </c>
      <c r="B240" s="7">
        <v>8967</v>
      </c>
      <c r="C240" s="7">
        <v>9191</v>
      </c>
      <c r="D240" s="7">
        <v>9436</v>
      </c>
      <c r="E240" s="7">
        <v>9751</v>
      </c>
      <c r="F240" s="7">
        <v>9943</v>
      </c>
      <c r="G240" s="7">
        <v>10141</v>
      </c>
      <c r="H240" s="7">
        <v>10321</v>
      </c>
      <c r="I240" s="7">
        <v>10536</v>
      </c>
      <c r="J240" s="7">
        <v>10657</v>
      </c>
      <c r="K240" s="7">
        <v>10800</v>
      </c>
      <c r="L240" s="7">
        <v>10927</v>
      </c>
      <c r="M240" s="7">
        <v>11128</v>
      </c>
      <c r="N240" s="7">
        <v>11362</v>
      </c>
      <c r="O240" s="7">
        <v>11505</v>
      </c>
      <c r="P240" s="7">
        <v>11707</v>
      </c>
      <c r="Q240" s="7">
        <v>11882</v>
      </c>
      <c r="R240" s="7">
        <v>12267</v>
      </c>
      <c r="S240" s="7">
        <v>12657</v>
      </c>
      <c r="T240" s="7">
        <v>13240</v>
      </c>
      <c r="U240" s="7">
        <v>13682</v>
      </c>
      <c r="V240" s="7">
        <v>14139</v>
      </c>
      <c r="W240" s="7">
        <v>14637</v>
      </c>
      <c r="X240" s="7">
        <v>15074</v>
      </c>
      <c r="Y240" s="7">
        <v>15530</v>
      </c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>
        <v>15530</v>
      </c>
      <c r="BJ240" s="7">
        <v>15928</v>
      </c>
      <c r="BK240" s="7">
        <v>16242</v>
      </c>
      <c r="BL240" s="7">
        <v>16525</v>
      </c>
      <c r="BM240" s="7">
        <v>16779</v>
      </c>
      <c r="BN240" s="7">
        <v>17006</v>
      </c>
      <c r="BO240" s="7">
        <v>17232</v>
      </c>
      <c r="BP240" s="7">
        <v>17456</v>
      </c>
      <c r="BQ240" s="7">
        <v>17677</v>
      </c>
      <c r="BR240" s="7">
        <v>17895</v>
      </c>
      <c r="BS240" s="7">
        <v>18108</v>
      </c>
      <c r="BT240" s="7">
        <v>18318</v>
      </c>
      <c r="BU240" s="7">
        <v>18523</v>
      </c>
      <c r="BV240" s="6"/>
      <c r="BW240" s="6"/>
      <c r="BX240" s="6"/>
      <c r="BY240" s="6"/>
      <c r="BZ240" s="6"/>
      <c r="CA240" s="6"/>
      <c r="CB240" s="6"/>
      <c r="CC240" s="6"/>
      <c r="CD240" s="6"/>
      <c r="CE240" s="6"/>
      <c r="CF240" s="6"/>
      <c r="CG240" s="6"/>
      <c r="CH240" s="6"/>
      <c r="CI240" s="6"/>
      <c r="CJ240" s="6"/>
      <c r="CK240" s="6"/>
      <c r="CL240" s="6"/>
      <c r="CM240" s="6"/>
      <c r="CN240" s="6"/>
      <c r="CO240" s="6"/>
      <c r="CP240" s="6"/>
      <c r="CQ240" s="6"/>
      <c r="CR240" s="6"/>
      <c r="CS240" s="6">
        <v>15530</v>
      </c>
      <c r="CT240" s="7">
        <v>15781</v>
      </c>
      <c r="CU240" s="7">
        <v>16047</v>
      </c>
      <c r="CV240" s="7">
        <v>16279</v>
      </c>
      <c r="CW240" s="7">
        <v>16478</v>
      </c>
      <c r="CX240" s="7">
        <v>16648</v>
      </c>
      <c r="CY240" s="7">
        <v>16812</v>
      </c>
      <c r="CZ240" s="7">
        <v>16969</v>
      </c>
      <c r="DA240" s="7">
        <v>17120</v>
      </c>
      <c r="DB240" s="7">
        <v>17263</v>
      </c>
      <c r="DC240" s="7">
        <v>17399</v>
      </c>
      <c r="DD240" s="7">
        <v>17527</v>
      </c>
      <c r="DE240" s="7">
        <v>17647</v>
      </c>
      <c r="DF240" s="6"/>
      <c r="DG240" s="6"/>
      <c r="DH240" s="6"/>
      <c r="DI240" s="6"/>
      <c r="DJ240" s="6"/>
      <c r="DK240" s="6"/>
      <c r="DL240" s="6"/>
      <c r="DM240" s="6"/>
      <c r="DN240" s="6"/>
      <c r="DO240" s="6"/>
      <c r="DP240" s="6"/>
      <c r="DQ240" s="6"/>
      <c r="DR240" s="6"/>
      <c r="DS240" s="6"/>
      <c r="DT240" s="6"/>
      <c r="DU240" s="6"/>
      <c r="DV240" s="6"/>
      <c r="DW240" s="6"/>
      <c r="DX240" s="6"/>
      <c r="DY240" s="6"/>
      <c r="DZ240" s="6"/>
      <c r="EA240" s="6"/>
      <c r="EB240" s="6"/>
      <c r="EC240" s="6">
        <v>15530</v>
      </c>
      <c r="ED240" s="7">
        <v>16101</v>
      </c>
      <c r="EE240" s="7">
        <v>16494</v>
      </c>
      <c r="EF240" s="7">
        <v>16829</v>
      </c>
      <c r="EG240" s="7">
        <v>17137</v>
      </c>
      <c r="EH240" s="7">
        <v>17420</v>
      </c>
      <c r="EI240" s="7">
        <v>17704</v>
      </c>
      <c r="EJ240" s="7">
        <v>17988</v>
      </c>
      <c r="EK240" s="7">
        <v>18272</v>
      </c>
      <c r="EL240" s="7">
        <v>18554</v>
      </c>
      <c r="EM240" s="7">
        <v>18834</v>
      </c>
      <c r="EN240" s="7">
        <v>19112</v>
      </c>
      <c r="EO240" s="7">
        <v>19387</v>
      </c>
    </row>
    <row r="241" spans="1:145" x14ac:dyDescent="0.3">
      <c r="A241" s="6" t="s">
        <v>219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  <c r="G241" s="7">
        <v>0</v>
      </c>
      <c r="H241" s="7">
        <v>0</v>
      </c>
      <c r="I241" s="7">
        <v>0</v>
      </c>
      <c r="J241" s="7">
        <v>0</v>
      </c>
      <c r="K241" s="7">
        <v>0</v>
      </c>
      <c r="L241" s="7">
        <v>0</v>
      </c>
      <c r="M241" s="7">
        <v>0</v>
      </c>
      <c r="N241" s="7">
        <v>0</v>
      </c>
      <c r="O241" s="7">
        <v>0</v>
      </c>
      <c r="P241" s="7">
        <v>0</v>
      </c>
      <c r="Q241" s="7">
        <v>0</v>
      </c>
      <c r="R241" s="7">
        <v>0</v>
      </c>
      <c r="S241" s="7">
        <v>0</v>
      </c>
      <c r="T241" s="7">
        <v>0</v>
      </c>
      <c r="U241" s="7">
        <v>0</v>
      </c>
      <c r="V241" s="7">
        <v>21845</v>
      </c>
      <c r="W241" s="7">
        <v>21661</v>
      </c>
      <c r="X241" s="7">
        <v>21530</v>
      </c>
      <c r="Y241" s="7">
        <v>21515</v>
      </c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>
        <v>21515</v>
      </c>
      <c r="BJ241" s="7">
        <v>21495</v>
      </c>
      <c r="BK241" s="7">
        <v>21412</v>
      </c>
      <c r="BL241" s="7">
        <v>21340</v>
      </c>
      <c r="BM241" s="7">
        <v>21278</v>
      </c>
      <c r="BN241" s="7">
        <v>21222</v>
      </c>
      <c r="BO241" s="7">
        <v>21169</v>
      </c>
      <c r="BP241" s="7">
        <v>21116</v>
      </c>
      <c r="BQ241" s="7">
        <v>21065</v>
      </c>
      <c r="BR241" s="7">
        <v>21015</v>
      </c>
      <c r="BS241" s="7">
        <v>20965</v>
      </c>
      <c r="BT241" s="7">
        <v>20916</v>
      </c>
      <c r="BU241" s="7">
        <v>20866</v>
      </c>
      <c r="BV241" s="6"/>
      <c r="BW241" s="6"/>
      <c r="BX241" s="6"/>
      <c r="BY241" s="6"/>
      <c r="BZ241" s="6"/>
      <c r="CA241" s="6"/>
      <c r="CB241" s="6"/>
      <c r="CC241" s="6"/>
      <c r="CD241" s="6"/>
      <c r="CE241" s="6"/>
      <c r="CF241" s="6"/>
      <c r="CG241" s="6"/>
      <c r="CH241" s="6"/>
      <c r="CI241" s="6"/>
      <c r="CJ241" s="6"/>
      <c r="CK241" s="6"/>
      <c r="CL241" s="6"/>
      <c r="CM241" s="6"/>
      <c r="CN241" s="6"/>
      <c r="CO241" s="6"/>
      <c r="CP241" s="6"/>
      <c r="CQ241" s="6"/>
      <c r="CR241" s="6"/>
      <c r="CS241" s="6">
        <v>21515</v>
      </c>
      <c r="CT241" s="7">
        <v>21300</v>
      </c>
      <c r="CU241" s="7">
        <v>21159</v>
      </c>
      <c r="CV241" s="7">
        <v>21027</v>
      </c>
      <c r="CW241" s="7">
        <v>20899</v>
      </c>
      <c r="CX241" s="7">
        <v>20774</v>
      </c>
      <c r="CY241" s="7">
        <v>20649</v>
      </c>
      <c r="CZ241" s="7">
        <v>20522</v>
      </c>
      <c r="DA241" s="7">
        <v>20394</v>
      </c>
      <c r="DB241" s="7">
        <v>20264</v>
      </c>
      <c r="DC241" s="7">
        <v>20132</v>
      </c>
      <c r="DD241" s="7">
        <v>20000</v>
      </c>
      <c r="DE241" s="7">
        <v>19865</v>
      </c>
      <c r="DF241" s="6"/>
      <c r="DG241" s="6"/>
      <c r="DH241" s="6"/>
      <c r="DI241" s="6"/>
      <c r="DJ241" s="6"/>
      <c r="DK241" s="6"/>
      <c r="DL241" s="6"/>
      <c r="DM241" s="6"/>
      <c r="DN241" s="6"/>
      <c r="DO241" s="6"/>
      <c r="DP241" s="6"/>
      <c r="DQ241" s="6"/>
      <c r="DR241" s="6"/>
      <c r="DS241" s="6"/>
      <c r="DT241" s="6"/>
      <c r="DU241" s="6"/>
      <c r="DV241" s="6"/>
      <c r="DW241" s="6"/>
      <c r="DX241" s="6"/>
      <c r="DY241" s="6"/>
      <c r="DZ241" s="6"/>
      <c r="EA241" s="6"/>
      <c r="EB241" s="6"/>
      <c r="EC241" s="6">
        <v>21515</v>
      </c>
      <c r="ED241" s="7">
        <v>21731</v>
      </c>
      <c r="EE241" s="7">
        <v>21752</v>
      </c>
      <c r="EF241" s="7">
        <v>21741</v>
      </c>
      <c r="EG241" s="7">
        <v>21741</v>
      </c>
      <c r="EH241" s="7">
        <v>21751</v>
      </c>
      <c r="EI241" s="7">
        <v>21765</v>
      </c>
      <c r="EJ241" s="7">
        <v>21782</v>
      </c>
      <c r="EK241" s="7">
        <v>21803</v>
      </c>
      <c r="EL241" s="7">
        <v>21826</v>
      </c>
      <c r="EM241" s="7">
        <v>21851</v>
      </c>
      <c r="EN241" s="7">
        <v>21878</v>
      </c>
      <c r="EO241" s="7">
        <v>21907</v>
      </c>
    </row>
    <row r="242" spans="1:145" x14ac:dyDescent="0.3">
      <c r="A242" s="6" t="s">
        <v>220</v>
      </c>
      <c r="B242" s="7">
        <v>16288</v>
      </c>
      <c r="C242" s="7">
        <v>16938</v>
      </c>
      <c r="D242" s="7">
        <v>17458</v>
      </c>
      <c r="E242" s="7">
        <v>17765</v>
      </c>
      <c r="F242" s="7">
        <v>17931</v>
      </c>
      <c r="G242" s="7">
        <v>18025</v>
      </c>
      <c r="H242" s="7">
        <v>18022</v>
      </c>
      <c r="I242" s="7">
        <v>18219</v>
      </c>
      <c r="J242" s="7">
        <v>18510</v>
      </c>
      <c r="K242" s="7">
        <v>18629</v>
      </c>
      <c r="L242" s="7">
        <v>18827</v>
      </c>
      <c r="M242" s="7">
        <v>19049</v>
      </c>
      <c r="N242" s="7">
        <v>19462</v>
      </c>
      <c r="O242" s="7">
        <v>19819</v>
      </c>
      <c r="P242" s="7">
        <v>20164</v>
      </c>
      <c r="Q242" s="7">
        <v>20410</v>
      </c>
      <c r="R242" s="7">
        <v>20783</v>
      </c>
      <c r="S242" s="7">
        <v>21241</v>
      </c>
      <c r="T242" s="7">
        <v>21681</v>
      </c>
      <c r="U242" s="7">
        <v>21885</v>
      </c>
      <c r="V242" s="7">
        <v>23092</v>
      </c>
      <c r="W242" s="7">
        <v>23422</v>
      </c>
      <c r="X242" s="7">
        <v>23898</v>
      </c>
      <c r="Y242" s="7">
        <v>24283</v>
      </c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>
        <v>24283</v>
      </c>
      <c r="BJ242" s="7">
        <v>24717</v>
      </c>
      <c r="BK242" s="7">
        <v>25041</v>
      </c>
      <c r="BL242" s="7">
        <v>25346</v>
      </c>
      <c r="BM242" s="7">
        <v>25633</v>
      </c>
      <c r="BN242" s="7">
        <v>25899</v>
      </c>
      <c r="BO242" s="7">
        <v>26160</v>
      </c>
      <c r="BP242" s="7">
        <v>26414</v>
      </c>
      <c r="BQ242" s="7">
        <v>26661</v>
      </c>
      <c r="BR242" s="7">
        <v>26901</v>
      </c>
      <c r="BS242" s="7">
        <v>27135</v>
      </c>
      <c r="BT242" s="7">
        <v>27362</v>
      </c>
      <c r="BU242" s="7">
        <v>27583</v>
      </c>
      <c r="BV242" s="6"/>
      <c r="BW242" s="6"/>
      <c r="BX242" s="6"/>
      <c r="BY242" s="6"/>
      <c r="BZ242" s="6"/>
      <c r="CA242" s="6"/>
      <c r="CB242" s="6"/>
      <c r="CC242" s="6"/>
      <c r="CD242" s="6"/>
      <c r="CE242" s="6"/>
      <c r="CF242" s="6"/>
      <c r="CG242" s="6"/>
      <c r="CH242" s="6"/>
      <c r="CI242" s="6"/>
      <c r="CJ242" s="6"/>
      <c r="CK242" s="6"/>
      <c r="CL242" s="6"/>
      <c r="CM242" s="6"/>
      <c r="CN242" s="6"/>
      <c r="CO242" s="6"/>
      <c r="CP242" s="6"/>
      <c r="CQ242" s="6"/>
      <c r="CR242" s="6"/>
      <c r="CS242" s="6">
        <v>24283</v>
      </c>
      <c r="CT242" s="7">
        <v>24540</v>
      </c>
      <c r="CU242" s="7">
        <v>24799</v>
      </c>
      <c r="CV242" s="7">
        <v>25034</v>
      </c>
      <c r="CW242" s="7">
        <v>25245</v>
      </c>
      <c r="CX242" s="7">
        <v>25431</v>
      </c>
      <c r="CY242" s="7">
        <v>25604</v>
      </c>
      <c r="CZ242" s="7">
        <v>25765</v>
      </c>
      <c r="DA242" s="7">
        <v>25913</v>
      </c>
      <c r="DB242" s="7">
        <v>26048</v>
      </c>
      <c r="DC242" s="7">
        <v>26172</v>
      </c>
      <c r="DD242" s="7">
        <v>26284</v>
      </c>
      <c r="DE242" s="7">
        <v>26385</v>
      </c>
      <c r="DF242" s="6"/>
      <c r="DG242" s="6"/>
      <c r="DH242" s="6"/>
      <c r="DI242" s="6"/>
      <c r="DJ242" s="6"/>
      <c r="DK242" s="6"/>
      <c r="DL242" s="6"/>
      <c r="DM242" s="6"/>
      <c r="DN242" s="6"/>
      <c r="DO242" s="6"/>
      <c r="DP242" s="6"/>
      <c r="DQ242" s="6"/>
      <c r="DR242" s="6"/>
      <c r="DS242" s="6"/>
      <c r="DT242" s="6"/>
      <c r="DU242" s="6"/>
      <c r="DV242" s="6"/>
      <c r="DW242" s="6"/>
      <c r="DX242" s="6"/>
      <c r="DY242" s="6"/>
      <c r="DZ242" s="6"/>
      <c r="EA242" s="6"/>
      <c r="EB242" s="6"/>
      <c r="EC242" s="6">
        <v>24283</v>
      </c>
      <c r="ED242" s="7">
        <v>24915</v>
      </c>
      <c r="EE242" s="7">
        <v>25336</v>
      </c>
      <c r="EF242" s="7">
        <v>25715</v>
      </c>
      <c r="EG242" s="7">
        <v>26077</v>
      </c>
      <c r="EH242" s="7">
        <v>26421</v>
      </c>
      <c r="EI242" s="7">
        <v>26764</v>
      </c>
      <c r="EJ242" s="7">
        <v>27103</v>
      </c>
      <c r="EK242" s="7">
        <v>27438</v>
      </c>
      <c r="EL242" s="7">
        <v>27769</v>
      </c>
      <c r="EM242" s="7">
        <v>28095</v>
      </c>
      <c r="EN242" s="7">
        <v>28419</v>
      </c>
      <c r="EO242" s="7">
        <v>28739</v>
      </c>
    </row>
    <row r="243" spans="1:145" x14ac:dyDescent="0.3">
      <c r="A243" s="6" t="s">
        <v>221</v>
      </c>
      <c r="B243" s="7">
        <v>3528</v>
      </c>
      <c r="C243" s="7">
        <v>3574</v>
      </c>
      <c r="D243" s="7">
        <v>3479</v>
      </c>
      <c r="E243" s="7">
        <v>3499</v>
      </c>
      <c r="F243" s="7">
        <v>3467</v>
      </c>
      <c r="G243" s="7">
        <v>3485</v>
      </c>
      <c r="H243" s="7">
        <v>3524</v>
      </c>
      <c r="I243" s="7">
        <v>3456</v>
      </c>
      <c r="J243" s="7">
        <v>3459</v>
      </c>
      <c r="K243" s="7">
        <v>3461</v>
      </c>
      <c r="L243" s="7">
        <v>3420</v>
      </c>
      <c r="M243" s="7">
        <v>3445</v>
      </c>
      <c r="N243" s="7">
        <v>3452</v>
      </c>
      <c r="O243" s="7">
        <v>3435</v>
      </c>
      <c r="P243" s="7">
        <v>3445</v>
      </c>
      <c r="Q243" s="7">
        <v>3414</v>
      </c>
      <c r="R243" s="7">
        <v>3422</v>
      </c>
      <c r="S243" s="7">
        <v>3357</v>
      </c>
      <c r="T243" s="7">
        <v>3341</v>
      </c>
      <c r="U243" s="7">
        <v>3315</v>
      </c>
      <c r="V243" s="7">
        <v>3273</v>
      </c>
      <c r="W243" s="7">
        <v>3262</v>
      </c>
      <c r="X243" s="7">
        <v>3273</v>
      </c>
      <c r="Y243" s="7">
        <v>3299</v>
      </c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>
        <v>3299</v>
      </c>
      <c r="BJ243" s="7">
        <v>3282</v>
      </c>
      <c r="BK243" s="7">
        <v>3272</v>
      </c>
      <c r="BL243" s="7">
        <v>3261</v>
      </c>
      <c r="BM243" s="7">
        <v>3249</v>
      </c>
      <c r="BN243" s="7">
        <v>3236</v>
      </c>
      <c r="BO243" s="7">
        <v>3225</v>
      </c>
      <c r="BP243" s="7">
        <v>3216</v>
      </c>
      <c r="BQ243" s="7">
        <v>3209</v>
      </c>
      <c r="BR243" s="7">
        <v>3203</v>
      </c>
      <c r="BS243" s="7">
        <v>3197</v>
      </c>
      <c r="BT243" s="7">
        <v>3192</v>
      </c>
      <c r="BU243" s="7">
        <v>3188</v>
      </c>
      <c r="BV243" s="6"/>
      <c r="BW243" s="6"/>
      <c r="BX243" s="6"/>
      <c r="BY243" s="6"/>
      <c r="BZ243" s="6"/>
      <c r="CA243" s="6"/>
      <c r="CB243" s="6"/>
      <c r="CC243" s="6"/>
      <c r="CD243" s="6"/>
      <c r="CE243" s="6"/>
      <c r="CF243" s="6"/>
      <c r="CG243" s="6"/>
      <c r="CH243" s="6"/>
      <c r="CI243" s="6"/>
      <c r="CJ243" s="6"/>
      <c r="CK243" s="6"/>
      <c r="CL243" s="6"/>
      <c r="CM243" s="6"/>
      <c r="CN243" s="6"/>
      <c r="CO243" s="6"/>
      <c r="CP243" s="6"/>
      <c r="CQ243" s="6"/>
      <c r="CR243" s="6"/>
      <c r="CS243" s="6">
        <v>3299</v>
      </c>
      <c r="CT243" s="7">
        <v>3257</v>
      </c>
      <c r="CU243" s="7">
        <v>3240</v>
      </c>
      <c r="CV243" s="7">
        <v>3220</v>
      </c>
      <c r="CW243" s="7">
        <v>3198</v>
      </c>
      <c r="CX243" s="7">
        <v>3175</v>
      </c>
      <c r="CY243" s="7">
        <v>3153</v>
      </c>
      <c r="CZ243" s="7">
        <v>3133</v>
      </c>
      <c r="DA243" s="7">
        <v>3114</v>
      </c>
      <c r="DB243" s="7">
        <v>3096</v>
      </c>
      <c r="DC243" s="7">
        <v>3078</v>
      </c>
      <c r="DD243" s="7">
        <v>3061</v>
      </c>
      <c r="DE243" s="7">
        <v>3043</v>
      </c>
      <c r="DF243" s="6"/>
      <c r="DG243" s="6"/>
      <c r="DH243" s="6"/>
      <c r="DI243" s="6"/>
      <c r="DJ243" s="6"/>
      <c r="DK243" s="6"/>
      <c r="DL243" s="6"/>
      <c r="DM243" s="6"/>
      <c r="DN243" s="6"/>
      <c r="DO243" s="6"/>
      <c r="DP243" s="6"/>
      <c r="DQ243" s="6"/>
      <c r="DR243" s="6"/>
      <c r="DS243" s="6"/>
      <c r="DT243" s="6"/>
      <c r="DU243" s="6"/>
      <c r="DV243" s="6"/>
      <c r="DW243" s="6"/>
      <c r="DX243" s="6"/>
      <c r="DY243" s="6"/>
      <c r="DZ243" s="6"/>
      <c r="EA243" s="6"/>
      <c r="EB243" s="6"/>
      <c r="EC243" s="6">
        <v>3299</v>
      </c>
      <c r="ED243" s="7">
        <v>3310</v>
      </c>
      <c r="EE243" s="7">
        <v>3315</v>
      </c>
      <c r="EF243" s="7">
        <v>3313</v>
      </c>
      <c r="EG243" s="7">
        <v>3310</v>
      </c>
      <c r="EH243" s="7">
        <v>3307</v>
      </c>
      <c r="EI243" s="7">
        <v>3307</v>
      </c>
      <c r="EJ243" s="7">
        <v>3309</v>
      </c>
      <c r="EK243" s="7">
        <v>3312</v>
      </c>
      <c r="EL243" s="7">
        <v>3317</v>
      </c>
      <c r="EM243" s="7">
        <v>3323</v>
      </c>
      <c r="EN243" s="7">
        <v>3330</v>
      </c>
      <c r="EO243" s="7">
        <v>3337</v>
      </c>
    </row>
    <row r="244" spans="1:145" x14ac:dyDescent="0.3">
      <c r="A244" s="6" t="s">
        <v>222</v>
      </c>
      <c r="B244" s="7">
        <v>1882</v>
      </c>
      <c r="C244" s="7">
        <v>1913</v>
      </c>
      <c r="D244" s="7">
        <v>1855</v>
      </c>
      <c r="E244" s="7">
        <v>1838</v>
      </c>
      <c r="F244" s="7">
        <v>1822</v>
      </c>
      <c r="G244" s="7">
        <v>1801</v>
      </c>
      <c r="H244" s="7">
        <v>1769</v>
      </c>
      <c r="I244" s="7">
        <v>1776</v>
      </c>
      <c r="J244" s="7">
        <v>1792</v>
      </c>
      <c r="K244" s="7">
        <v>1786</v>
      </c>
      <c r="L244" s="7">
        <v>1786</v>
      </c>
      <c r="M244" s="7">
        <v>1808</v>
      </c>
      <c r="N244" s="7">
        <v>1813</v>
      </c>
      <c r="O244" s="7">
        <v>1875</v>
      </c>
      <c r="P244" s="7">
        <v>1902</v>
      </c>
      <c r="Q244" s="7">
        <v>1871</v>
      </c>
      <c r="R244" s="7">
        <v>1838</v>
      </c>
      <c r="S244" s="7">
        <v>1837</v>
      </c>
      <c r="T244" s="7">
        <v>1805</v>
      </c>
      <c r="U244" s="7">
        <v>1792</v>
      </c>
      <c r="V244" s="7">
        <v>1761</v>
      </c>
      <c r="W244" s="7">
        <v>1701</v>
      </c>
      <c r="X244" s="7">
        <v>1698</v>
      </c>
      <c r="Y244" s="7">
        <v>1783</v>
      </c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>
        <v>1783</v>
      </c>
      <c r="BJ244" s="7">
        <v>1759</v>
      </c>
      <c r="BK244" s="7">
        <v>1781</v>
      </c>
      <c r="BL244" s="7">
        <v>1804</v>
      </c>
      <c r="BM244" s="7">
        <v>1827</v>
      </c>
      <c r="BN244" s="7">
        <v>1850</v>
      </c>
      <c r="BO244" s="7">
        <v>1872</v>
      </c>
      <c r="BP244" s="7">
        <v>1893</v>
      </c>
      <c r="BQ244" s="7">
        <v>1912</v>
      </c>
      <c r="BR244" s="7">
        <v>1931</v>
      </c>
      <c r="BS244" s="7">
        <v>1948</v>
      </c>
      <c r="BT244" s="7">
        <v>1964</v>
      </c>
      <c r="BU244" s="7">
        <v>1981</v>
      </c>
      <c r="BV244" s="6"/>
      <c r="BW244" s="6"/>
      <c r="BX244" s="6"/>
      <c r="BY244" s="6"/>
      <c r="BZ244" s="6"/>
      <c r="CA244" s="6"/>
      <c r="CB244" s="6"/>
      <c r="CC244" s="6"/>
      <c r="CD244" s="6"/>
      <c r="CE244" s="6"/>
      <c r="CF244" s="6"/>
      <c r="CG244" s="6"/>
      <c r="CH244" s="6"/>
      <c r="CI244" s="6"/>
      <c r="CJ244" s="6"/>
      <c r="CK244" s="6"/>
      <c r="CL244" s="6"/>
      <c r="CM244" s="6"/>
      <c r="CN244" s="6"/>
      <c r="CO244" s="6"/>
      <c r="CP244" s="6"/>
      <c r="CQ244" s="6"/>
      <c r="CR244" s="6"/>
      <c r="CS244" s="6">
        <v>1783</v>
      </c>
      <c r="CT244" s="7">
        <v>1740</v>
      </c>
      <c r="CU244" s="7">
        <v>1756</v>
      </c>
      <c r="CV244" s="7">
        <v>1772</v>
      </c>
      <c r="CW244" s="7">
        <v>1787</v>
      </c>
      <c r="CX244" s="7">
        <v>1802</v>
      </c>
      <c r="CY244" s="7">
        <v>1815</v>
      </c>
      <c r="CZ244" s="7">
        <v>1826</v>
      </c>
      <c r="DA244" s="7">
        <v>1836</v>
      </c>
      <c r="DB244" s="7">
        <v>1844</v>
      </c>
      <c r="DC244" s="7">
        <v>1851</v>
      </c>
      <c r="DD244" s="7">
        <v>1858</v>
      </c>
      <c r="DE244" s="7">
        <v>1864</v>
      </c>
      <c r="DF244" s="6"/>
      <c r="DG244" s="6"/>
      <c r="DH244" s="6"/>
      <c r="DI244" s="6"/>
      <c r="DJ244" s="6"/>
      <c r="DK244" s="6"/>
      <c r="DL244" s="6"/>
      <c r="DM244" s="6"/>
      <c r="DN244" s="6"/>
      <c r="DO244" s="6"/>
      <c r="DP244" s="6"/>
      <c r="DQ244" s="6"/>
      <c r="DR244" s="6"/>
      <c r="DS244" s="6"/>
      <c r="DT244" s="6"/>
      <c r="DU244" s="6"/>
      <c r="DV244" s="6"/>
      <c r="DW244" s="6"/>
      <c r="DX244" s="6"/>
      <c r="DY244" s="6"/>
      <c r="DZ244" s="6"/>
      <c r="EA244" s="6"/>
      <c r="EB244" s="6"/>
      <c r="EC244" s="6">
        <v>1783</v>
      </c>
      <c r="ED244" s="7">
        <v>1782</v>
      </c>
      <c r="EE244" s="7">
        <v>1817</v>
      </c>
      <c r="EF244" s="7">
        <v>1846</v>
      </c>
      <c r="EG244" s="7">
        <v>1877</v>
      </c>
      <c r="EH244" s="7">
        <v>1909</v>
      </c>
      <c r="EI244" s="7">
        <v>1940</v>
      </c>
      <c r="EJ244" s="7">
        <v>1970</v>
      </c>
      <c r="EK244" s="7">
        <v>1999</v>
      </c>
      <c r="EL244" s="7">
        <v>2027</v>
      </c>
      <c r="EM244" s="7">
        <v>2054</v>
      </c>
      <c r="EN244" s="7">
        <v>2081</v>
      </c>
      <c r="EO244" s="7">
        <v>2108</v>
      </c>
    </row>
    <row r="245" spans="1:145" x14ac:dyDescent="0.3">
      <c r="A245" s="6" t="s">
        <v>223</v>
      </c>
      <c r="B245" s="7">
        <v>15448</v>
      </c>
      <c r="C245" s="7">
        <v>15534</v>
      </c>
      <c r="D245" s="7">
        <v>15777</v>
      </c>
      <c r="E245" s="7">
        <v>15943</v>
      </c>
      <c r="F245" s="7">
        <v>16074</v>
      </c>
      <c r="G245" s="7">
        <v>16231</v>
      </c>
      <c r="H245" s="7">
        <v>16541</v>
      </c>
      <c r="I245" s="7">
        <v>16791</v>
      </c>
      <c r="J245" s="7">
        <v>16868</v>
      </c>
      <c r="K245" s="7">
        <v>17129</v>
      </c>
      <c r="L245" s="7">
        <v>17348</v>
      </c>
      <c r="M245" s="7">
        <v>17515</v>
      </c>
      <c r="N245" s="7">
        <v>17809</v>
      </c>
      <c r="O245" s="7">
        <v>17998</v>
      </c>
      <c r="P245" s="7">
        <v>18297</v>
      </c>
      <c r="Q245" s="7">
        <v>18372</v>
      </c>
      <c r="R245" s="7">
        <v>18623</v>
      </c>
      <c r="S245" s="7">
        <v>18869</v>
      </c>
      <c r="T245" s="7">
        <v>19287</v>
      </c>
      <c r="U245" s="7">
        <v>19488</v>
      </c>
      <c r="V245" s="7">
        <v>19616</v>
      </c>
      <c r="W245" s="7">
        <v>19805</v>
      </c>
      <c r="X245" s="7">
        <v>19939</v>
      </c>
      <c r="Y245" s="7">
        <v>20322</v>
      </c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>
        <v>20322</v>
      </c>
      <c r="BJ245" s="7">
        <v>20185</v>
      </c>
      <c r="BK245" s="7">
        <v>20289</v>
      </c>
      <c r="BL245" s="7">
        <v>20414</v>
      </c>
      <c r="BM245" s="7">
        <v>20556</v>
      </c>
      <c r="BN245" s="7">
        <v>20712</v>
      </c>
      <c r="BO245" s="7">
        <v>20865</v>
      </c>
      <c r="BP245" s="7">
        <v>21015</v>
      </c>
      <c r="BQ245" s="7">
        <v>21160</v>
      </c>
      <c r="BR245" s="7">
        <v>21301</v>
      </c>
      <c r="BS245" s="7">
        <v>21437</v>
      </c>
      <c r="BT245" s="7">
        <v>21569</v>
      </c>
      <c r="BU245" s="7">
        <v>21696</v>
      </c>
      <c r="BV245" s="6"/>
      <c r="BW245" s="6"/>
      <c r="BX245" s="6"/>
      <c r="BY245" s="6"/>
      <c r="BZ245" s="6"/>
      <c r="CA245" s="6"/>
      <c r="CB245" s="6"/>
      <c r="CC245" s="6"/>
      <c r="CD245" s="6"/>
      <c r="CE245" s="6"/>
      <c r="CF245" s="6"/>
      <c r="CG245" s="6"/>
      <c r="CH245" s="6"/>
      <c r="CI245" s="6"/>
      <c r="CJ245" s="6"/>
      <c r="CK245" s="6"/>
      <c r="CL245" s="6"/>
      <c r="CM245" s="6"/>
      <c r="CN245" s="6"/>
      <c r="CO245" s="6"/>
      <c r="CP245" s="6"/>
      <c r="CQ245" s="6"/>
      <c r="CR245" s="6"/>
      <c r="CS245" s="6">
        <v>20322</v>
      </c>
      <c r="CT245" s="7">
        <v>20031</v>
      </c>
      <c r="CU245" s="7">
        <v>20084</v>
      </c>
      <c r="CV245" s="7">
        <v>20154</v>
      </c>
      <c r="CW245" s="7">
        <v>20235</v>
      </c>
      <c r="CX245" s="7">
        <v>20326</v>
      </c>
      <c r="CY245" s="7">
        <v>20409</v>
      </c>
      <c r="CZ245" s="7">
        <v>20483</v>
      </c>
      <c r="DA245" s="7">
        <v>20548</v>
      </c>
      <c r="DB245" s="7">
        <v>20604</v>
      </c>
      <c r="DC245" s="7">
        <v>20650</v>
      </c>
      <c r="DD245" s="7">
        <v>20687</v>
      </c>
      <c r="DE245" s="7">
        <v>20716</v>
      </c>
      <c r="DF245" s="6"/>
      <c r="DG245" s="6"/>
      <c r="DH245" s="6"/>
      <c r="DI245" s="6"/>
      <c r="DJ245" s="6"/>
      <c r="DK245" s="6"/>
      <c r="DL245" s="6"/>
      <c r="DM245" s="6"/>
      <c r="DN245" s="6"/>
      <c r="DO245" s="6"/>
      <c r="DP245" s="6"/>
      <c r="DQ245" s="6"/>
      <c r="DR245" s="6"/>
      <c r="DS245" s="6"/>
      <c r="DT245" s="6"/>
      <c r="DU245" s="6"/>
      <c r="DV245" s="6"/>
      <c r="DW245" s="6"/>
      <c r="DX245" s="6"/>
      <c r="DY245" s="6"/>
      <c r="DZ245" s="6"/>
      <c r="EA245" s="6"/>
      <c r="EB245" s="6"/>
      <c r="EC245" s="6">
        <v>20322</v>
      </c>
      <c r="ED245" s="7">
        <v>20364</v>
      </c>
      <c r="EE245" s="7">
        <v>20551</v>
      </c>
      <c r="EF245" s="7">
        <v>20733</v>
      </c>
      <c r="EG245" s="7">
        <v>20935</v>
      </c>
      <c r="EH245" s="7">
        <v>21155</v>
      </c>
      <c r="EI245" s="7">
        <v>21375</v>
      </c>
      <c r="EJ245" s="7">
        <v>21596</v>
      </c>
      <c r="EK245" s="7">
        <v>21816</v>
      </c>
      <c r="EL245" s="7">
        <v>22033</v>
      </c>
      <c r="EM245" s="7">
        <v>22249</v>
      </c>
      <c r="EN245" s="7">
        <v>22462</v>
      </c>
      <c r="EO245" s="7">
        <v>22673</v>
      </c>
    </row>
    <row r="246" spans="1:145" x14ac:dyDescent="0.3">
      <c r="A246" s="6" t="s">
        <v>224</v>
      </c>
      <c r="B246" s="7">
        <v>1447</v>
      </c>
      <c r="C246" s="7">
        <v>1463</v>
      </c>
      <c r="D246" s="7">
        <v>1441</v>
      </c>
      <c r="E246" s="7">
        <v>1445</v>
      </c>
      <c r="F246" s="7">
        <v>1429</v>
      </c>
      <c r="G246" s="7">
        <v>1408</v>
      </c>
      <c r="H246" s="7">
        <v>1407</v>
      </c>
      <c r="I246" s="7">
        <v>1375</v>
      </c>
      <c r="J246" s="7">
        <v>1378</v>
      </c>
      <c r="K246" s="7">
        <v>1393</v>
      </c>
      <c r="L246" s="7">
        <v>1404</v>
      </c>
      <c r="M246" s="7">
        <v>1405</v>
      </c>
      <c r="N246" s="7">
        <v>1430</v>
      </c>
      <c r="O246" s="7">
        <v>1430</v>
      </c>
      <c r="P246" s="7">
        <v>1451</v>
      </c>
      <c r="Q246" s="7">
        <v>1439</v>
      </c>
      <c r="R246" s="7">
        <v>1443</v>
      </c>
      <c r="S246" s="7">
        <v>1476</v>
      </c>
      <c r="T246" s="7">
        <v>1489</v>
      </c>
      <c r="U246" s="7">
        <v>1476</v>
      </c>
      <c r="V246" s="7">
        <v>1448</v>
      </c>
      <c r="W246" s="7">
        <v>1430</v>
      </c>
      <c r="X246" s="7">
        <v>1414</v>
      </c>
      <c r="Y246" s="7">
        <v>1442</v>
      </c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>
        <v>1442</v>
      </c>
      <c r="BJ246" s="7">
        <v>1425</v>
      </c>
      <c r="BK246" s="7">
        <v>1427</v>
      </c>
      <c r="BL246" s="7">
        <v>1428</v>
      </c>
      <c r="BM246" s="7">
        <v>1429</v>
      </c>
      <c r="BN246" s="7">
        <v>1429</v>
      </c>
      <c r="BO246" s="7">
        <v>1429</v>
      </c>
      <c r="BP246" s="7">
        <v>1428</v>
      </c>
      <c r="BQ246" s="7">
        <v>1428</v>
      </c>
      <c r="BR246" s="7">
        <v>1427</v>
      </c>
      <c r="BS246" s="7">
        <v>1427</v>
      </c>
      <c r="BT246" s="7">
        <v>1426</v>
      </c>
      <c r="BU246" s="7">
        <v>1425</v>
      </c>
      <c r="BV246" s="6"/>
      <c r="BW246" s="6"/>
      <c r="BX246" s="6"/>
      <c r="BY246" s="6"/>
      <c r="BZ246" s="6"/>
      <c r="CA246" s="6"/>
      <c r="CB246" s="6"/>
      <c r="CC246" s="6"/>
      <c r="CD246" s="6"/>
      <c r="CE246" s="6"/>
      <c r="CF246" s="6"/>
      <c r="CG246" s="6"/>
      <c r="CH246" s="6"/>
      <c r="CI246" s="6"/>
      <c r="CJ246" s="6"/>
      <c r="CK246" s="6"/>
      <c r="CL246" s="6"/>
      <c r="CM246" s="6"/>
      <c r="CN246" s="6"/>
      <c r="CO246" s="6"/>
      <c r="CP246" s="6"/>
      <c r="CQ246" s="6"/>
      <c r="CR246" s="6"/>
      <c r="CS246" s="6">
        <v>1442</v>
      </c>
      <c r="CT246" s="7">
        <v>1416</v>
      </c>
      <c r="CU246" s="7">
        <v>1415</v>
      </c>
      <c r="CV246" s="7">
        <v>1413</v>
      </c>
      <c r="CW246" s="7">
        <v>1410</v>
      </c>
      <c r="CX246" s="7">
        <v>1405</v>
      </c>
      <c r="CY246" s="7">
        <v>1401</v>
      </c>
      <c r="CZ246" s="7">
        <v>1396</v>
      </c>
      <c r="DA246" s="7">
        <v>1391</v>
      </c>
      <c r="DB246" s="7">
        <v>1385</v>
      </c>
      <c r="DC246" s="7">
        <v>1380</v>
      </c>
      <c r="DD246" s="7">
        <v>1374</v>
      </c>
      <c r="DE246" s="7">
        <v>1368</v>
      </c>
      <c r="DF246" s="6"/>
      <c r="DG246" s="6"/>
      <c r="DH246" s="6"/>
      <c r="DI246" s="6"/>
      <c r="DJ246" s="6"/>
      <c r="DK246" s="6"/>
      <c r="DL246" s="6"/>
      <c r="DM246" s="6"/>
      <c r="DN246" s="6"/>
      <c r="DO246" s="6"/>
      <c r="DP246" s="6"/>
      <c r="DQ246" s="6"/>
      <c r="DR246" s="6"/>
      <c r="DS246" s="6"/>
      <c r="DT246" s="6"/>
      <c r="DU246" s="6"/>
      <c r="DV246" s="6"/>
      <c r="DW246" s="6"/>
      <c r="DX246" s="6"/>
      <c r="DY246" s="6"/>
      <c r="DZ246" s="6"/>
      <c r="EA246" s="6"/>
      <c r="EB246" s="6"/>
      <c r="EC246" s="6">
        <v>1442</v>
      </c>
      <c r="ED246" s="7">
        <v>1436</v>
      </c>
      <c r="EE246" s="7">
        <v>1443</v>
      </c>
      <c r="EF246" s="7">
        <v>1448</v>
      </c>
      <c r="EG246" s="7">
        <v>1452</v>
      </c>
      <c r="EH246" s="7">
        <v>1456</v>
      </c>
      <c r="EI246" s="7">
        <v>1460</v>
      </c>
      <c r="EJ246" s="7">
        <v>1464</v>
      </c>
      <c r="EK246" s="7">
        <v>1468</v>
      </c>
      <c r="EL246" s="7">
        <v>1472</v>
      </c>
      <c r="EM246" s="7">
        <v>1476</v>
      </c>
      <c r="EN246" s="7">
        <v>1481</v>
      </c>
      <c r="EO246" s="7">
        <v>1485</v>
      </c>
    </row>
    <row r="247" spans="1:145" x14ac:dyDescent="0.3">
      <c r="A247" s="6" t="s">
        <v>225</v>
      </c>
      <c r="B247" s="7">
        <v>18639</v>
      </c>
      <c r="C247" s="7">
        <v>18942</v>
      </c>
      <c r="D247" s="7">
        <v>19185</v>
      </c>
      <c r="E247" s="7">
        <v>19300</v>
      </c>
      <c r="F247" s="7">
        <v>19440</v>
      </c>
      <c r="G247" s="7">
        <v>19578</v>
      </c>
      <c r="H247" s="7">
        <v>19722</v>
      </c>
      <c r="I247" s="7">
        <v>19968</v>
      </c>
      <c r="J247" s="7">
        <v>20256</v>
      </c>
      <c r="K247" s="7">
        <v>20555</v>
      </c>
      <c r="L247" s="7">
        <v>20939</v>
      </c>
      <c r="M247" s="7">
        <v>21165</v>
      </c>
      <c r="N247" s="7">
        <v>21454</v>
      </c>
      <c r="O247" s="7">
        <v>21971</v>
      </c>
      <c r="P247" s="7">
        <v>22385</v>
      </c>
      <c r="Q247" s="7">
        <v>22706</v>
      </c>
      <c r="R247" s="7">
        <v>22857</v>
      </c>
      <c r="S247" s="7">
        <v>23213</v>
      </c>
      <c r="T247" s="7">
        <v>23545</v>
      </c>
      <c r="U247" s="7">
        <v>24089</v>
      </c>
      <c r="V247" s="7">
        <v>24249</v>
      </c>
      <c r="W247" s="7">
        <v>24454</v>
      </c>
      <c r="X247" s="7">
        <v>24947</v>
      </c>
      <c r="Y247" s="7">
        <v>25440</v>
      </c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>
        <v>25440</v>
      </c>
      <c r="BJ247" s="7">
        <v>25597</v>
      </c>
      <c r="BK247" s="7">
        <v>25833</v>
      </c>
      <c r="BL247" s="7">
        <v>26058</v>
      </c>
      <c r="BM247" s="7">
        <v>26272</v>
      </c>
      <c r="BN247" s="7">
        <v>26475</v>
      </c>
      <c r="BO247" s="7">
        <v>26676</v>
      </c>
      <c r="BP247" s="7">
        <v>26875</v>
      </c>
      <c r="BQ247" s="7">
        <v>27071</v>
      </c>
      <c r="BR247" s="7">
        <v>27263</v>
      </c>
      <c r="BS247" s="7">
        <v>27454</v>
      </c>
      <c r="BT247" s="7">
        <v>27644</v>
      </c>
      <c r="BU247" s="7">
        <v>27833</v>
      </c>
      <c r="BV247" s="6"/>
      <c r="BW247" s="6"/>
      <c r="BX247" s="6"/>
      <c r="BY247" s="6"/>
      <c r="BZ247" s="6"/>
      <c r="CA247" s="6"/>
      <c r="CB247" s="6"/>
      <c r="CC247" s="6"/>
      <c r="CD247" s="6"/>
      <c r="CE247" s="6"/>
      <c r="CF247" s="6"/>
      <c r="CG247" s="6"/>
      <c r="CH247" s="6"/>
      <c r="CI247" s="6"/>
      <c r="CJ247" s="6"/>
      <c r="CK247" s="6"/>
      <c r="CL247" s="6"/>
      <c r="CM247" s="6"/>
      <c r="CN247" s="6"/>
      <c r="CO247" s="6"/>
      <c r="CP247" s="6"/>
      <c r="CQ247" s="6"/>
      <c r="CR247" s="6"/>
      <c r="CS247" s="6">
        <v>25440</v>
      </c>
      <c r="CT247" s="7">
        <v>25404</v>
      </c>
      <c r="CU247" s="7">
        <v>25571</v>
      </c>
      <c r="CV247" s="7">
        <v>25721</v>
      </c>
      <c r="CW247" s="7">
        <v>25852</v>
      </c>
      <c r="CX247" s="7">
        <v>25966</v>
      </c>
      <c r="CY247" s="7">
        <v>26071</v>
      </c>
      <c r="CZ247" s="7">
        <v>26167</v>
      </c>
      <c r="DA247" s="7">
        <v>26254</v>
      </c>
      <c r="DB247" s="7">
        <v>26332</v>
      </c>
      <c r="DC247" s="7">
        <v>26402</v>
      </c>
      <c r="DD247" s="7">
        <v>26466</v>
      </c>
      <c r="DE247" s="7">
        <v>26524</v>
      </c>
      <c r="DF247" s="6"/>
      <c r="DG247" s="6"/>
      <c r="DH247" s="6"/>
      <c r="DI247" s="6"/>
      <c r="DJ247" s="6"/>
      <c r="DK247" s="6"/>
      <c r="DL247" s="6"/>
      <c r="DM247" s="6"/>
      <c r="DN247" s="6"/>
      <c r="DO247" s="6"/>
      <c r="DP247" s="6"/>
      <c r="DQ247" s="6"/>
      <c r="DR247" s="6"/>
      <c r="DS247" s="6"/>
      <c r="DT247" s="6"/>
      <c r="DU247" s="6"/>
      <c r="DV247" s="6"/>
      <c r="DW247" s="6"/>
      <c r="DX247" s="6"/>
      <c r="DY247" s="6"/>
      <c r="DZ247" s="6"/>
      <c r="EA247" s="6"/>
      <c r="EB247" s="6"/>
      <c r="EC247" s="6">
        <v>25440</v>
      </c>
      <c r="ED247" s="7">
        <v>25817</v>
      </c>
      <c r="EE247" s="7">
        <v>26162</v>
      </c>
      <c r="EF247" s="7">
        <v>26466</v>
      </c>
      <c r="EG247" s="7">
        <v>26763</v>
      </c>
      <c r="EH247" s="7">
        <v>27052</v>
      </c>
      <c r="EI247" s="7">
        <v>27345</v>
      </c>
      <c r="EJ247" s="7">
        <v>27639</v>
      </c>
      <c r="EK247" s="7">
        <v>27934</v>
      </c>
      <c r="EL247" s="7">
        <v>28228</v>
      </c>
      <c r="EM247" s="7">
        <v>28524</v>
      </c>
      <c r="EN247" s="7">
        <v>28820</v>
      </c>
      <c r="EO247" s="7">
        <v>29119</v>
      </c>
    </row>
    <row r="248" spans="1:145" x14ac:dyDescent="0.3">
      <c r="A248" s="6" t="s">
        <v>226</v>
      </c>
      <c r="B248" s="7">
        <v>6648</v>
      </c>
      <c r="C248" s="7">
        <v>6652</v>
      </c>
      <c r="D248" s="7">
        <v>6646</v>
      </c>
      <c r="E248" s="7">
        <v>6579</v>
      </c>
      <c r="F248" s="7">
        <v>6606</v>
      </c>
      <c r="G248" s="7">
        <v>6565</v>
      </c>
      <c r="H248" s="7">
        <v>6571</v>
      </c>
      <c r="I248" s="7">
        <v>6576</v>
      </c>
      <c r="J248" s="7">
        <v>6601</v>
      </c>
      <c r="K248" s="7">
        <v>6557</v>
      </c>
      <c r="L248" s="7">
        <v>6527</v>
      </c>
      <c r="M248" s="7">
        <v>6561</v>
      </c>
      <c r="N248" s="7">
        <v>6579</v>
      </c>
      <c r="O248" s="7">
        <v>6625</v>
      </c>
      <c r="P248" s="7">
        <v>6643</v>
      </c>
      <c r="Q248" s="7">
        <v>6630</v>
      </c>
      <c r="R248" s="7">
        <v>6534</v>
      </c>
      <c r="S248" s="7">
        <v>6585</v>
      </c>
      <c r="T248" s="7">
        <v>6609</v>
      </c>
      <c r="U248" s="7">
        <v>6538</v>
      </c>
      <c r="V248" s="7">
        <v>6515</v>
      </c>
      <c r="W248" s="7">
        <v>6488</v>
      </c>
      <c r="X248" s="7">
        <v>6494</v>
      </c>
      <c r="Y248" s="7">
        <v>6559</v>
      </c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>
        <v>6559</v>
      </c>
      <c r="BJ248" s="7">
        <v>6540</v>
      </c>
      <c r="BK248" s="7">
        <v>6544</v>
      </c>
      <c r="BL248" s="7">
        <v>6546</v>
      </c>
      <c r="BM248" s="7">
        <v>6547</v>
      </c>
      <c r="BN248" s="7">
        <v>6546</v>
      </c>
      <c r="BO248" s="7">
        <v>6546</v>
      </c>
      <c r="BP248" s="7">
        <v>6547</v>
      </c>
      <c r="BQ248" s="7">
        <v>6549</v>
      </c>
      <c r="BR248" s="7">
        <v>6550</v>
      </c>
      <c r="BS248" s="7">
        <v>6551</v>
      </c>
      <c r="BT248" s="7">
        <v>6551</v>
      </c>
      <c r="BU248" s="7">
        <v>6550</v>
      </c>
      <c r="BV248" s="6"/>
      <c r="BW248" s="6"/>
      <c r="BX248" s="6"/>
      <c r="BY248" s="6"/>
      <c r="BZ248" s="6"/>
      <c r="CA248" s="6"/>
      <c r="CB248" s="6"/>
      <c r="CC248" s="6"/>
      <c r="CD248" s="6"/>
      <c r="CE248" s="6"/>
      <c r="CF248" s="6"/>
      <c r="CG248" s="6"/>
      <c r="CH248" s="6"/>
      <c r="CI248" s="6"/>
      <c r="CJ248" s="6"/>
      <c r="CK248" s="6"/>
      <c r="CL248" s="6"/>
      <c r="CM248" s="6"/>
      <c r="CN248" s="6"/>
      <c r="CO248" s="6"/>
      <c r="CP248" s="6"/>
      <c r="CQ248" s="6"/>
      <c r="CR248" s="6"/>
      <c r="CS248" s="6">
        <v>6559</v>
      </c>
      <c r="CT248" s="7">
        <v>6493</v>
      </c>
      <c r="CU248" s="7">
        <v>6480</v>
      </c>
      <c r="CV248" s="7">
        <v>6464</v>
      </c>
      <c r="CW248" s="7">
        <v>6444</v>
      </c>
      <c r="CX248" s="7">
        <v>6421</v>
      </c>
      <c r="CY248" s="7">
        <v>6399</v>
      </c>
      <c r="CZ248" s="7">
        <v>6376</v>
      </c>
      <c r="DA248" s="7">
        <v>6353</v>
      </c>
      <c r="DB248" s="7">
        <v>6329</v>
      </c>
      <c r="DC248" s="7">
        <v>6304</v>
      </c>
      <c r="DD248" s="7">
        <v>6277</v>
      </c>
      <c r="DE248" s="7">
        <v>6249</v>
      </c>
      <c r="DF248" s="6"/>
      <c r="DG248" s="6"/>
      <c r="DH248" s="6"/>
      <c r="DI248" s="6"/>
      <c r="DJ248" s="6"/>
      <c r="DK248" s="6"/>
      <c r="DL248" s="6"/>
      <c r="DM248" s="6"/>
      <c r="DN248" s="6"/>
      <c r="DO248" s="6"/>
      <c r="DP248" s="6"/>
      <c r="DQ248" s="6"/>
      <c r="DR248" s="6"/>
      <c r="DS248" s="6"/>
      <c r="DT248" s="6"/>
      <c r="DU248" s="6"/>
      <c r="DV248" s="6"/>
      <c r="DW248" s="6"/>
      <c r="DX248" s="6"/>
      <c r="DY248" s="6"/>
      <c r="DZ248" s="6"/>
      <c r="EA248" s="6"/>
      <c r="EB248" s="6"/>
      <c r="EC248" s="6">
        <v>6559</v>
      </c>
      <c r="ED248" s="7">
        <v>6594</v>
      </c>
      <c r="EE248" s="7">
        <v>6626</v>
      </c>
      <c r="EF248" s="7">
        <v>6647</v>
      </c>
      <c r="EG248" s="7">
        <v>6668</v>
      </c>
      <c r="EH248" s="7">
        <v>6688</v>
      </c>
      <c r="EI248" s="7">
        <v>6710</v>
      </c>
      <c r="EJ248" s="7">
        <v>6734</v>
      </c>
      <c r="EK248" s="7">
        <v>6758</v>
      </c>
      <c r="EL248" s="7">
        <v>6783</v>
      </c>
      <c r="EM248" s="7">
        <v>6807</v>
      </c>
      <c r="EN248" s="7">
        <v>6832</v>
      </c>
      <c r="EO248" s="7">
        <v>6856</v>
      </c>
    </row>
    <row r="249" spans="1:145" x14ac:dyDescent="0.3">
      <c r="A249" s="6" t="s">
        <v>227</v>
      </c>
      <c r="B249" s="7">
        <v>6560</v>
      </c>
      <c r="C249" s="7">
        <v>6541</v>
      </c>
      <c r="D249" s="7">
        <v>6538</v>
      </c>
      <c r="E249" s="7">
        <v>6567</v>
      </c>
      <c r="F249" s="7">
        <v>6539</v>
      </c>
      <c r="G249" s="7">
        <v>6442</v>
      </c>
      <c r="H249" s="7">
        <v>6425</v>
      </c>
      <c r="I249" s="7">
        <v>6388</v>
      </c>
      <c r="J249" s="7">
        <v>6436</v>
      </c>
      <c r="K249" s="7">
        <v>6451</v>
      </c>
      <c r="L249" s="7">
        <v>6415</v>
      </c>
      <c r="M249" s="7">
        <v>6402</v>
      </c>
      <c r="N249" s="7">
        <v>6428</v>
      </c>
      <c r="O249" s="7">
        <v>6396</v>
      </c>
      <c r="P249" s="7">
        <v>6417</v>
      </c>
      <c r="Q249" s="7">
        <v>6466</v>
      </c>
      <c r="R249" s="7">
        <v>6458</v>
      </c>
      <c r="S249" s="7">
        <v>6490</v>
      </c>
      <c r="T249" s="7">
        <v>6443</v>
      </c>
      <c r="U249" s="7">
        <v>6418</v>
      </c>
      <c r="V249" s="7">
        <v>6413</v>
      </c>
      <c r="W249" s="7">
        <v>6360</v>
      </c>
      <c r="X249" s="7">
        <v>6354</v>
      </c>
      <c r="Y249" s="7">
        <v>6401</v>
      </c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>
        <v>6401</v>
      </c>
      <c r="BJ249" s="7">
        <v>6374</v>
      </c>
      <c r="BK249" s="7">
        <v>6360</v>
      </c>
      <c r="BL249" s="7">
        <v>6348</v>
      </c>
      <c r="BM249" s="7">
        <v>6336</v>
      </c>
      <c r="BN249" s="7">
        <v>6326</v>
      </c>
      <c r="BO249" s="7">
        <v>6318</v>
      </c>
      <c r="BP249" s="7">
        <v>6312</v>
      </c>
      <c r="BQ249" s="7">
        <v>6307</v>
      </c>
      <c r="BR249" s="7">
        <v>6302</v>
      </c>
      <c r="BS249" s="7">
        <v>6297</v>
      </c>
      <c r="BT249" s="7">
        <v>6292</v>
      </c>
      <c r="BU249" s="7">
        <v>6287</v>
      </c>
      <c r="BV249" s="6"/>
      <c r="BW249" s="6"/>
      <c r="BX249" s="6"/>
      <c r="BY249" s="6"/>
      <c r="BZ249" s="6"/>
      <c r="CA249" s="6"/>
      <c r="CB249" s="6"/>
      <c r="CC249" s="6"/>
      <c r="CD249" s="6"/>
      <c r="CE249" s="6"/>
      <c r="CF249" s="6"/>
      <c r="CG249" s="6"/>
      <c r="CH249" s="6"/>
      <c r="CI249" s="6"/>
      <c r="CJ249" s="6"/>
      <c r="CK249" s="6"/>
      <c r="CL249" s="6"/>
      <c r="CM249" s="6"/>
      <c r="CN249" s="6"/>
      <c r="CO249" s="6"/>
      <c r="CP249" s="6"/>
      <c r="CQ249" s="6"/>
      <c r="CR249" s="6"/>
      <c r="CS249" s="6">
        <v>6401</v>
      </c>
      <c r="CT249" s="7">
        <v>6317</v>
      </c>
      <c r="CU249" s="7">
        <v>6286</v>
      </c>
      <c r="CV249" s="7">
        <v>6257</v>
      </c>
      <c r="CW249" s="7">
        <v>6227</v>
      </c>
      <c r="CX249" s="7">
        <v>6199</v>
      </c>
      <c r="CY249" s="7">
        <v>6171</v>
      </c>
      <c r="CZ249" s="7">
        <v>6144</v>
      </c>
      <c r="DA249" s="7">
        <v>6117</v>
      </c>
      <c r="DB249" s="7">
        <v>6089</v>
      </c>
      <c r="DC249" s="7">
        <v>6061</v>
      </c>
      <c r="DD249" s="7">
        <v>6033</v>
      </c>
      <c r="DE249" s="7">
        <v>6003</v>
      </c>
      <c r="DF249" s="6"/>
      <c r="DG249" s="6"/>
      <c r="DH249" s="6"/>
      <c r="DI249" s="6"/>
      <c r="DJ249" s="6"/>
      <c r="DK249" s="6"/>
      <c r="DL249" s="6"/>
      <c r="DM249" s="6"/>
      <c r="DN249" s="6"/>
      <c r="DO249" s="6"/>
      <c r="DP249" s="6"/>
      <c r="DQ249" s="6"/>
      <c r="DR249" s="6"/>
      <c r="DS249" s="6"/>
      <c r="DT249" s="6"/>
      <c r="DU249" s="6"/>
      <c r="DV249" s="6"/>
      <c r="DW249" s="6"/>
      <c r="DX249" s="6"/>
      <c r="DY249" s="6"/>
      <c r="DZ249" s="6"/>
      <c r="EA249" s="6"/>
      <c r="EB249" s="6"/>
      <c r="EC249" s="6">
        <v>6401</v>
      </c>
      <c r="ED249" s="7">
        <v>6445</v>
      </c>
      <c r="EE249" s="7">
        <v>6460</v>
      </c>
      <c r="EF249" s="7">
        <v>6464</v>
      </c>
      <c r="EG249" s="7">
        <v>6470</v>
      </c>
      <c r="EH249" s="7">
        <v>6478</v>
      </c>
      <c r="EI249" s="7">
        <v>6488</v>
      </c>
      <c r="EJ249" s="7">
        <v>6501</v>
      </c>
      <c r="EK249" s="7">
        <v>6515</v>
      </c>
      <c r="EL249" s="7">
        <v>6530</v>
      </c>
      <c r="EM249" s="7">
        <v>6546</v>
      </c>
      <c r="EN249" s="7">
        <v>6561</v>
      </c>
      <c r="EO249" s="7">
        <v>6578</v>
      </c>
    </row>
    <row r="250" spans="1:145" x14ac:dyDescent="0.3">
      <c r="A250" s="6" t="s">
        <v>228</v>
      </c>
      <c r="B250" s="7">
        <v>5953</v>
      </c>
      <c r="C250" s="7">
        <v>5948</v>
      </c>
      <c r="D250" s="7">
        <v>5886</v>
      </c>
      <c r="E250" s="7">
        <v>5890</v>
      </c>
      <c r="F250" s="7">
        <v>5926</v>
      </c>
      <c r="G250" s="7">
        <v>5896</v>
      </c>
      <c r="H250" s="7">
        <v>5843</v>
      </c>
      <c r="I250" s="7">
        <v>5790</v>
      </c>
      <c r="J250" s="7">
        <v>5793</v>
      </c>
      <c r="K250" s="7">
        <v>5800</v>
      </c>
      <c r="L250" s="7">
        <v>5800</v>
      </c>
      <c r="M250" s="7">
        <v>5834</v>
      </c>
      <c r="N250" s="7">
        <v>5830</v>
      </c>
      <c r="O250" s="7">
        <v>5827</v>
      </c>
      <c r="P250" s="7">
        <v>5765</v>
      </c>
      <c r="Q250" s="7">
        <v>5754</v>
      </c>
      <c r="R250" s="7">
        <v>5741</v>
      </c>
      <c r="S250" s="7">
        <v>5723</v>
      </c>
      <c r="T250" s="7">
        <v>5728</v>
      </c>
      <c r="U250" s="7">
        <v>5742</v>
      </c>
      <c r="V250" s="7">
        <v>5723</v>
      </c>
      <c r="W250" s="7">
        <v>5705</v>
      </c>
      <c r="X250" s="7">
        <v>5628</v>
      </c>
      <c r="Y250" s="7">
        <v>5589</v>
      </c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>
        <v>5589</v>
      </c>
      <c r="BJ250" s="7">
        <v>5567</v>
      </c>
      <c r="BK250" s="7">
        <v>5529</v>
      </c>
      <c r="BL250" s="7">
        <v>5495</v>
      </c>
      <c r="BM250" s="7">
        <v>5465</v>
      </c>
      <c r="BN250" s="7">
        <v>5438</v>
      </c>
      <c r="BO250" s="7">
        <v>5413</v>
      </c>
      <c r="BP250" s="7">
        <v>5389</v>
      </c>
      <c r="BQ250" s="7">
        <v>5367</v>
      </c>
      <c r="BR250" s="7">
        <v>5346</v>
      </c>
      <c r="BS250" s="7">
        <v>5325</v>
      </c>
      <c r="BT250" s="7">
        <v>5305</v>
      </c>
      <c r="BU250" s="7">
        <v>5286</v>
      </c>
      <c r="BV250" s="6"/>
      <c r="BW250" s="6"/>
      <c r="BX250" s="6"/>
      <c r="BY250" s="6"/>
      <c r="BZ250" s="6"/>
      <c r="CA250" s="6"/>
      <c r="CB250" s="6"/>
      <c r="CC250" s="6"/>
      <c r="CD250" s="6"/>
      <c r="CE250" s="6"/>
      <c r="CF250" s="6"/>
      <c r="CG250" s="6"/>
      <c r="CH250" s="6"/>
      <c r="CI250" s="6"/>
      <c r="CJ250" s="6"/>
      <c r="CK250" s="6"/>
      <c r="CL250" s="6"/>
      <c r="CM250" s="6"/>
      <c r="CN250" s="6"/>
      <c r="CO250" s="6"/>
      <c r="CP250" s="6"/>
      <c r="CQ250" s="6"/>
      <c r="CR250" s="6"/>
      <c r="CS250" s="6">
        <v>5589</v>
      </c>
      <c r="CT250" s="7">
        <v>5529</v>
      </c>
      <c r="CU250" s="7">
        <v>5478</v>
      </c>
      <c r="CV250" s="7">
        <v>5431</v>
      </c>
      <c r="CW250" s="7">
        <v>5386</v>
      </c>
      <c r="CX250" s="7">
        <v>5344</v>
      </c>
      <c r="CY250" s="7">
        <v>5303</v>
      </c>
      <c r="CZ250" s="7">
        <v>5262</v>
      </c>
      <c r="DA250" s="7">
        <v>5222</v>
      </c>
      <c r="DB250" s="7">
        <v>5182</v>
      </c>
      <c r="DC250" s="7">
        <v>5143</v>
      </c>
      <c r="DD250" s="7">
        <v>5103</v>
      </c>
      <c r="DE250" s="7">
        <v>5064</v>
      </c>
      <c r="DF250" s="6"/>
      <c r="DG250" s="6"/>
      <c r="DH250" s="6"/>
      <c r="DI250" s="6"/>
      <c r="DJ250" s="6"/>
      <c r="DK250" s="6"/>
      <c r="DL250" s="6"/>
      <c r="DM250" s="6"/>
      <c r="DN250" s="6"/>
      <c r="DO250" s="6"/>
      <c r="DP250" s="6"/>
      <c r="DQ250" s="6"/>
      <c r="DR250" s="6"/>
      <c r="DS250" s="6"/>
      <c r="DT250" s="6"/>
      <c r="DU250" s="6"/>
      <c r="DV250" s="6"/>
      <c r="DW250" s="6"/>
      <c r="DX250" s="6"/>
      <c r="DY250" s="6"/>
      <c r="DZ250" s="6"/>
      <c r="EA250" s="6"/>
      <c r="EB250" s="6"/>
      <c r="EC250" s="6">
        <v>5589</v>
      </c>
      <c r="ED250" s="7">
        <v>5611</v>
      </c>
      <c r="EE250" s="7">
        <v>5593</v>
      </c>
      <c r="EF250" s="7">
        <v>5572</v>
      </c>
      <c r="EG250" s="7">
        <v>5556</v>
      </c>
      <c r="EH250" s="7">
        <v>5543</v>
      </c>
      <c r="EI250" s="7">
        <v>5533</v>
      </c>
      <c r="EJ250" s="7">
        <v>5525</v>
      </c>
      <c r="EK250" s="7">
        <v>5518</v>
      </c>
      <c r="EL250" s="7">
        <v>5513</v>
      </c>
      <c r="EM250" s="7">
        <v>5509</v>
      </c>
      <c r="EN250" s="7">
        <v>5506</v>
      </c>
      <c r="EO250" s="7">
        <v>5504</v>
      </c>
    </row>
    <row r="251" spans="1:145" x14ac:dyDescent="0.3">
      <c r="A251" s="6" t="s">
        <v>229</v>
      </c>
      <c r="B251" s="7">
        <v>3517</v>
      </c>
      <c r="C251" s="7">
        <v>3505</v>
      </c>
      <c r="D251" s="7">
        <v>3513</v>
      </c>
      <c r="E251" s="7">
        <v>3497</v>
      </c>
      <c r="F251" s="7">
        <v>3468</v>
      </c>
      <c r="G251" s="7">
        <v>3415</v>
      </c>
      <c r="H251" s="7">
        <v>3330</v>
      </c>
      <c r="I251" s="7">
        <v>3274</v>
      </c>
      <c r="J251" s="7">
        <v>3219</v>
      </c>
      <c r="K251" s="7">
        <v>3180</v>
      </c>
      <c r="L251" s="7">
        <v>3185</v>
      </c>
      <c r="M251" s="7">
        <v>3224</v>
      </c>
      <c r="N251" s="7">
        <v>3228</v>
      </c>
      <c r="O251" s="7">
        <v>3205</v>
      </c>
      <c r="P251" s="7">
        <v>3213</v>
      </c>
      <c r="Q251" s="7">
        <v>3278</v>
      </c>
      <c r="R251" s="7">
        <v>3276</v>
      </c>
      <c r="S251" s="7">
        <v>3291</v>
      </c>
      <c r="T251" s="7">
        <v>3239</v>
      </c>
      <c r="U251" s="7">
        <v>3218</v>
      </c>
      <c r="V251" s="7">
        <v>3162</v>
      </c>
      <c r="W251" s="7">
        <v>3075</v>
      </c>
      <c r="X251" s="7">
        <v>2947</v>
      </c>
      <c r="Y251" s="7">
        <v>2932</v>
      </c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>
        <v>2932</v>
      </c>
      <c r="BJ251" s="7">
        <v>2896</v>
      </c>
      <c r="BK251" s="7">
        <v>2874</v>
      </c>
      <c r="BL251" s="7">
        <v>2859</v>
      </c>
      <c r="BM251" s="7">
        <v>2852</v>
      </c>
      <c r="BN251" s="7">
        <v>2851</v>
      </c>
      <c r="BO251" s="7">
        <v>2851</v>
      </c>
      <c r="BP251" s="7">
        <v>2851</v>
      </c>
      <c r="BQ251" s="7">
        <v>2851</v>
      </c>
      <c r="BR251" s="7">
        <v>2851</v>
      </c>
      <c r="BS251" s="7">
        <v>2851</v>
      </c>
      <c r="BT251" s="7">
        <v>2852</v>
      </c>
      <c r="BU251" s="7">
        <v>2852</v>
      </c>
      <c r="BV251" s="6"/>
      <c r="BW251" s="6"/>
      <c r="BX251" s="6"/>
      <c r="BY251" s="6"/>
      <c r="BZ251" s="6"/>
      <c r="CA251" s="6"/>
      <c r="CB251" s="6"/>
      <c r="CC251" s="6"/>
      <c r="CD251" s="6"/>
      <c r="CE251" s="6"/>
      <c r="CF251" s="6"/>
      <c r="CG251" s="6"/>
      <c r="CH251" s="6"/>
      <c r="CI251" s="6"/>
      <c r="CJ251" s="6"/>
      <c r="CK251" s="6"/>
      <c r="CL251" s="6"/>
      <c r="CM251" s="6"/>
      <c r="CN251" s="6"/>
      <c r="CO251" s="6"/>
      <c r="CP251" s="6"/>
      <c r="CQ251" s="6"/>
      <c r="CR251" s="6"/>
      <c r="CS251" s="6">
        <v>2932</v>
      </c>
      <c r="CT251" s="7">
        <v>2873</v>
      </c>
      <c r="CU251" s="7">
        <v>2843</v>
      </c>
      <c r="CV251" s="7">
        <v>2820</v>
      </c>
      <c r="CW251" s="7">
        <v>2803</v>
      </c>
      <c r="CX251" s="7">
        <v>2791</v>
      </c>
      <c r="CY251" s="7">
        <v>2780</v>
      </c>
      <c r="CZ251" s="7">
        <v>2768</v>
      </c>
      <c r="DA251" s="7">
        <v>2757</v>
      </c>
      <c r="DB251" s="7">
        <v>2745</v>
      </c>
      <c r="DC251" s="7">
        <v>2733</v>
      </c>
      <c r="DD251" s="7">
        <v>2721</v>
      </c>
      <c r="DE251" s="7">
        <v>2709</v>
      </c>
      <c r="DF251" s="6"/>
      <c r="DG251" s="6"/>
      <c r="DH251" s="6"/>
      <c r="DI251" s="6"/>
      <c r="DJ251" s="6"/>
      <c r="DK251" s="6"/>
      <c r="DL251" s="6"/>
      <c r="DM251" s="6"/>
      <c r="DN251" s="6"/>
      <c r="DO251" s="6"/>
      <c r="DP251" s="6"/>
      <c r="DQ251" s="6"/>
      <c r="DR251" s="6"/>
      <c r="DS251" s="6"/>
      <c r="DT251" s="6"/>
      <c r="DU251" s="6"/>
      <c r="DV251" s="6"/>
      <c r="DW251" s="6"/>
      <c r="DX251" s="6"/>
      <c r="DY251" s="6"/>
      <c r="DZ251" s="6"/>
      <c r="EA251" s="6"/>
      <c r="EB251" s="6"/>
      <c r="EC251" s="6">
        <v>2932</v>
      </c>
      <c r="ED251" s="7">
        <v>2923</v>
      </c>
      <c r="EE251" s="7">
        <v>2914</v>
      </c>
      <c r="EF251" s="7">
        <v>2909</v>
      </c>
      <c r="EG251" s="7">
        <v>2911</v>
      </c>
      <c r="EH251" s="7">
        <v>2920</v>
      </c>
      <c r="EI251" s="7">
        <v>2930</v>
      </c>
      <c r="EJ251" s="7">
        <v>2941</v>
      </c>
      <c r="EK251" s="7">
        <v>2952</v>
      </c>
      <c r="EL251" s="7">
        <v>2964</v>
      </c>
      <c r="EM251" s="7">
        <v>2976</v>
      </c>
      <c r="EN251" s="7">
        <v>2988</v>
      </c>
      <c r="EO251" s="7">
        <v>3001</v>
      </c>
    </row>
    <row r="252" spans="1:145" x14ac:dyDescent="0.3">
      <c r="A252" s="6" t="s">
        <v>230</v>
      </c>
      <c r="B252" s="7">
        <v>5089</v>
      </c>
      <c r="C252" s="7">
        <v>5097</v>
      </c>
      <c r="D252" s="7">
        <v>5065</v>
      </c>
      <c r="E252" s="7">
        <v>5050</v>
      </c>
      <c r="F252" s="7">
        <v>5064</v>
      </c>
      <c r="G252" s="7">
        <v>5073</v>
      </c>
      <c r="H252" s="7">
        <v>5051</v>
      </c>
      <c r="I252" s="7">
        <v>5055</v>
      </c>
      <c r="J252" s="7">
        <v>5091</v>
      </c>
      <c r="K252" s="7">
        <v>5098</v>
      </c>
      <c r="L252" s="7">
        <v>5118</v>
      </c>
      <c r="M252" s="7">
        <v>5113</v>
      </c>
      <c r="N252" s="7">
        <v>5141</v>
      </c>
      <c r="O252" s="7">
        <v>5190</v>
      </c>
      <c r="P252" s="7">
        <v>5118</v>
      </c>
      <c r="Q252" s="7">
        <v>5128</v>
      </c>
      <c r="R252" s="7">
        <v>5131</v>
      </c>
      <c r="S252" s="7">
        <v>5100</v>
      </c>
      <c r="T252" s="7">
        <v>5097</v>
      </c>
      <c r="U252" s="7">
        <v>5024</v>
      </c>
      <c r="V252" s="7">
        <v>5016</v>
      </c>
      <c r="W252" s="7">
        <v>5038</v>
      </c>
      <c r="X252" s="7">
        <v>5016</v>
      </c>
      <c r="Y252" s="7">
        <v>5010</v>
      </c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>
        <v>5010</v>
      </c>
      <c r="BJ252" s="7">
        <v>4948</v>
      </c>
      <c r="BK252" s="7">
        <v>4918</v>
      </c>
      <c r="BL252" s="7">
        <v>4894</v>
      </c>
      <c r="BM252" s="7">
        <v>4875</v>
      </c>
      <c r="BN252" s="7">
        <v>4862</v>
      </c>
      <c r="BO252" s="7">
        <v>4850</v>
      </c>
      <c r="BP252" s="7">
        <v>4840</v>
      </c>
      <c r="BQ252" s="7">
        <v>4832</v>
      </c>
      <c r="BR252" s="7">
        <v>4824</v>
      </c>
      <c r="BS252" s="7">
        <v>4818</v>
      </c>
      <c r="BT252" s="7">
        <v>4813</v>
      </c>
      <c r="BU252" s="7">
        <v>4808</v>
      </c>
      <c r="BV252" s="6"/>
      <c r="BW252" s="6"/>
      <c r="BX252" s="6"/>
      <c r="BY252" s="6"/>
      <c r="BZ252" s="6"/>
      <c r="CA252" s="6"/>
      <c r="CB252" s="6"/>
      <c r="CC252" s="6"/>
      <c r="CD252" s="6"/>
      <c r="CE252" s="6"/>
      <c r="CF252" s="6"/>
      <c r="CG252" s="6"/>
      <c r="CH252" s="6"/>
      <c r="CI252" s="6"/>
      <c r="CJ252" s="6"/>
      <c r="CK252" s="6"/>
      <c r="CL252" s="6"/>
      <c r="CM252" s="6"/>
      <c r="CN252" s="6"/>
      <c r="CO252" s="6"/>
      <c r="CP252" s="6"/>
      <c r="CQ252" s="6"/>
      <c r="CR252" s="6"/>
      <c r="CS252" s="6">
        <v>5010</v>
      </c>
      <c r="CT252" s="7">
        <v>4926</v>
      </c>
      <c r="CU252" s="7">
        <v>4887</v>
      </c>
      <c r="CV252" s="7">
        <v>4852</v>
      </c>
      <c r="CW252" s="7">
        <v>4822</v>
      </c>
      <c r="CX252" s="7">
        <v>4797</v>
      </c>
      <c r="CY252" s="7">
        <v>4772</v>
      </c>
      <c r="CZ252" s="7">
        <v>4748</v>
      </c>
      <c r="DA252" s="7">
        <v>4725</v>
      </c>
      <c r="DB252" s="7">
        <v>4703</v>
      </c>
      <c r="DC252" s="7">
        <v>4680</v>
      </c>
      <c r="DD252" s="7">
        <v>4658</v>
      </c>
      <c r="DE252" s="7">
        <v>4636</v>
      </c>
      <c r="DF252" s="6"/>
      <c r="DG252" s="6"/>
      <c r="DH252" s="6"/>
      <c r="DI252" s="6"/>
      <c r="DJ252" s="6"/>
      <c r="DK252" s="6"/>
      <c r="DL252" s="6"/>
      <c r="DM252" s="6"/>
      <c r="DN252" s="6"/>
      <c r="DO252" s="6"/>
      <c r="DP252" s="6"/>
      <c r="DQ252" s="6"/>
      <c r="DR252" s="6"/>
      <c r="DS252" s="6"/>
      <c r="DT252" s="6"/>
      <c r="DU252" s="6"/>
      <c r="DV252" s="6"/>
      <c r="DW252" s="6"/>
      <c r="DX252" s="6"/>
      <c r="DY252" s="6"/>
      <c r="DZ252" s="6"/>
      <c r="EA252" s="6"/>
      <c r="EB252" s="6"/>
      <c r="EC252" s="6">
        <v>5010</v>
      </c>
      <c r="ED252" s="7">
        <v>4971</v>
      </c>
      <c r="EE252" s="7">
        <v>4953</v>
      </c>
      <c r="EF252" s="7">
        <v>4939</v>
      </c>
      <c r="EG252" s="7">
        <v>4932</v>
      </c>
      <c r="EH252" s="7">
        <v>4930</v>
      </c>
      <c r="EI252" s="7">
        <v>4931</v>
      </c>
      <c r="EJ252" s="7">
        <v>4934</v>
      </c>
      <c r="EK252" s="7">
        <v>4938</v>
      </c>
      <c r="EL252" s="7">
        <v>4944</v>
      </c>
      <c r="EM252" s="7">
        <v>4952</v>
      </c>
      <c r="EN252" s="7">
        <v>4961</v>
      </c>
      <c r="EO252" s="7">
        <v>4971</v>
      </c>
    </row>
    <row r="253" spans="1:145" x14ac:dyDescent="0.3">
      <c r="A253" s="6" t="s">
        <v>231</v>
      </c>
      <c r="B253" s="7">
        <v>48347</v>
      </c>
      <c r="C253" s="7">
        <v>48542</v>
      </c>
      <c r="D253" s="7">
        <v>48915</v>
      </c>
      <c r="E253" s="7">
        <v>49398</v>
      </c>
      <c r="F253" s="7">
        <v>49931</v>
      </c>
      <c r="G253" s="7">
        <v>50386</v>
      </c>
      <c r="H253" s="7">
        <v>50907</v>
      </c>
      <c r="I253" s="7">
        <v>51240</v>
      </c>
      <c r="J253" s="7">
        <v>51680</v>
      </c>
      <c r="K253" s="7">
        <v>52311</v>
      </c>
      <c r="L253" s="7">
        <v>52905</v>
      </c>
      <c r="M253" s="7">
        <v>53659</v>
      </c>
      <c r="N253" s="7">
        <v>54490</v>
      </c>
      <c r="O253" s="7">
        <v>55270</v>
      </c>
      <c r="P253" s="7">
        <v>55797</v>
      </c>
      <c r="Q253" s="7">
        <v>56355</v>
      </c>
      <c r="R253" s="7">
        <v>57053</v>
      </c>
      <c r="S253" s="7">
        <v>57686</v>
      </c>
      <c r="T253" s="7">
        <v>58058</v>
      </c>
      <c r="U253" s="7">
        <v>58237</v>
      </c>
      <c r="V253" s="7">
        <v>59288</v>
      </c>
      <c r="W253" s="7">
        <v>60034</v>
      </c>
      <c r="X253" s="7">
        <v>61032</v>
      </c>
      <c r="Y253" s="7">
        <v>62245</v>
      </c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>
        <v>62245</v>
      </c>
      <c r="BJ253" s="7">
        <v>62502</v>
      </c>
      <c r="BK253" s="7">
        <v>62988</v>
      </c>
      <c r="BL253" s="7">
        <v>63424</v>
      </c>
      <c r="BM253" s="7">
        <v>63811</v>
      </c>
      <c r="BN253" s="7">
        <v>64149</v>
      </c>
      <c r="BO253" s="7">
        <v>64488</v>
      </c>
      <c r="BP253" s="7">
        <v>64827</v>
      </c>
      <c r="BQ253" s="7">
        <v>65162</v>
      </c>
      <c r="BR253" s="7">
        <v>65495</v>
      </c>
      <c r="BS253" s="7">
        <v>65826</v>
      </c>
      <c r="BT253" s="7">
        <v>66155</v>
      </c>
      <c r="BU253" s="7">
        <v>66484</v>
      </c>
      <c r="BV253" s="6"/>
      <c r="BW253" s="6"/>
      <c r="BX253" s="6"/>
      <c r="BY253" s="6"/>
      <c r="BZ253" s="6"/>
      <c r="CA253" s="6"/>
      <c r="CB253" s="6"/>
      <c r="CC253" s="6"/>
      <c r="CD253" s="6"/>
      <c r="CE253" s="6"/>
      <c r="CF253" s="6"/>
      <c r="CG253" s="6"/>
      <c r="CH253" s="6"/>
      <c r="CI253" s="6"/>
      <c r="CJ253" s="6"/>
      <c r="CK253" s="6"/>
      <c r="CL253" s="6"/>
      <c r="CM253" s="6"/>
      <c r="CN253" s="6"/>
      <c r="CO253" s="6"/>
      <c r="CP253" s="6"/>
      <c r="CQ253" s="6"/>
      <c r="CR253" s="6"/>
      <c r="CS253" s="6">
        <v>62245</v>
      </c>
      <c r="CT253" s="7">
        <v>62020</v>
      </c>
      <c r="CU253" s="7">
        <v>62334</v>
      </c>
      <c r="CV253" s="7">
        <v>62586</v>
      </c>
      <c r="CW253" s="7">
        <v>62774</v>
      </c>
      <c r="CX253" s="7">
        <v>62901</v>
      </c>
      <c r="CY253" s="7">
        <v>63014</v>
      </c>
      <c r="CZ253" s="7">
        <v>63111</v>
      </c>
      <c r="DA253" s="7">
        <v>63192</v>
      </c>
      <c r="DB253" s="7">
        <v>63257</v>
      </c>
      <c r="DC253" s="7">
        <v>63308</v>
      </c>
      <c r="DD253" s="7">
        <v>63347</v>
      </c>
      <c r="DE253" s="7">
        <v>63372</v>
      </c>
      <c r="DF253" s="6"/>
      <c r="DG253" s="6"/>
      <c r="DH253" s="6"/>
      <c r="DI253" s="6"/>
      <c r="DJ253" s="6"/>
      <c r="DK253" s="6"/>
      <c r="DL253" s="6"/>
      <c r="DM253" s="6"/>
      <c r="DN253" s="6"/>
      <c r="DO253" s="6"/>
      <c r="DP253" s="6"/>
      <c r="DQ253" s="6"/>
      <c r="DR253" s="6"/>
      <c r="DS253" s="6"/>
      <c r="DT253" s="6"/>
      <c r="DU253" s="6"/>
      <c r="DV253" s="6"/>
      <c r="DW253" s="6"/>
      <c r="DX253" s="6"/>
      <c r="DY253" s="6"/>
      <c r="DZ253" s="6"/>
      <c r="EA253" s="6"/>
      <c r="EB253" s="6"/>
      <c r="EC253" s="6">
        <v>62245</v>
      </c>
      <c r="ED253" s="7">
        <v>63052</v>
      </c>
      <c r="EE253" s="7">
        <v>63804</v>
      </c>
      <c r="EF253" s="7">
        <v>64433</v>
      </c>
      <c r="EG253" s="7">
        <v>65018</v>
      </c>
      <c r="EH253" s="7">
        <v>65560</v>
      </c>
      <c r="EI253" s="7">
        <v>66114</v>
      </c>
      <c r="EJ253" s="7">
        <v>66675</v>
      </c>
      <c r="EK253" s="7">
        <v>67242</v>
      </c>
      <c r="EL253" s="7">
        <v>67812</v>
      </c>
      <c r="EM253" s="7">
        <v>68385</v>
      </c>
      <c r="EN253" s="7">
        <v>68964</v>
      </c>
      <c r="EO253" s="7">
        <v>69548</v>
      </c>
    </row>
    <row r="254" spans="1:145" x14ac:dyDescent="0.3">
      <c r="A254" s="6" t="s">
        <v>232</v>
      </c>
      <c r="B254" s="7">
        <v>6950</v>
      </c>
      <c r="C254" s="7">
        <v>6909</v>
      </c>
      <c r="D254" s="7">
        <v>6892</v>
      </c>
      <c r="E254" s="7">
        <v>6878</v>
      </c>
      <c r="F254" s="7">
        <v>6916</v>
      </c>
      <c r="G254" s="7">
        <v>6847</v>
      </c>
      <c r="H254" s="7">
        <v>6737</v>
      </c>
      <c r="I254" s="7">
        <v>6720</v>
      </c>
      <c r="J254" s="7">
        <v>6636</v>
      </c>
      <c r="K254" s="7">
        <v>6680</v>
      </c>
      <c r="L254" s="7">
        <v>6672</v>
      </c>
      <c r="M254" s="7">
        <v>6716</v>
      </c>
      <c r="N254" s="7">
        <v>6768</v>
      </c>
      <c r="O254" s="7">
        <v>6758</v>
      </c>
      <c r="P254" s="7">
        <v>6700</v>
      </c>
      <c r="Q254" s="7">
        <v>6740</v>
      </c>
      <c r="R254" s="7">
        <v>6751</v>
      </c>
      <c r="S254" s="7">
        <v>6773</v>
      </c>
      <c r="T254" s="7">
        <v>6750</v>
      </c>
      <c r="U254" s="7">
        <v>6671</v>
      </c>
      <c r="V254" s="7">
        <v>6633</v>
      </c>
      <c r="W254" s="7">
        <v>6581</v>
      </c>
      <c r="X254" s="7">
        <v>6577</v>
      </c>
      <c r="Y254" s="7">
        <v>6527</v>
      </c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>
        <v>6527</v>
      </c>
      <c r="BJ254" s="7">
        <v>6563</v>
      </c>
      <c r="BK254" s="7">
        <v>6544</v>
      </c>
      <c r="BL254" s="7">
        <v>6526</v>
      </c>
      <c r="BM254" s="7">
        <v>6508</v>
      </c>
      <c r="BN254" s="7">
        <v>6489</v>
      </c>
      <c r="BO254" s="7">
        <v>6471</v>
      </c>
      <c r="BP254" s="7">
        <v>6453</v>
      </c>
      <c r="BQ254" s="7">
        <v>6436</v>
      </c>
      <c r="BR254" s="7">
        <v>6420</v>
      </c>
      <c r="BS254" s="7">
        <v>6404</v>
      </c>
      <c r="BT254" s="7">
        <v>6389</v>
      </c>
      <c r="BU254" s="7">
        <v>6376</v>
      </c>
      <c r="BV254" s="6"/>
      <c r="BW254" s="6"/>
      <c r="BX254" s="6"/>
      <c r="BY254" s="6"/>
      <c r="BZ254" s="6"/>
      <c r="CA254" s="6"/>
      <c r="CB254" s="6"/>
      <c r="CC254" s="6"/>
      <c r="CD254" s="6"/>
      <c r="CE254" s="6"/>
      <c r="CF254" s="6"/>
      <c r="CG254" s="6"/>
      <c r="CH254" s="6"/>
      <c r="CI254" s="6"/>
      <c r="CJ254" s="6"/>
      <c r="CK254" s="6"/>
      <c r="CL254" s="6"/>
      <c r="CM254" s="6"/>
      <c r="CN254" s="6"/>
      <c r="CO254" s="6"/>
      <c r="CP254" s="6"/>
      <c r="CQ254" s="6"/>
      <c r="CR254" s="6"/>
      <c r="CS254" s="6">
        <v>6527</v>
      </c>
      <c r="CT254" s="7">
        <v>6519</v>
      </c>
      <c r="CU254" s="7">
        <v>6485</v>
      </c>
      <c r="CV254" s="7">
        <v>6451</v>
      </c>
      <c r="CW254" s="7">
        <v>6416</v>
      </c>
      <c r="CX254" s="7">
        <v>6379</v>
      </c>
      <c r="CY254" s="7">
        <v>6342</v>
      </c>
      <c r="CZ254" s="7">
        <v>6305</v>
      </c>
      <c r="DA254" s="7">
        <v>6268</v>
      </c>
      <c r="DB254" s="7">
        <v>6230</v>
      </c>
      <c r="DC254" s="7">
        <v>6192</v>
      </c>
      <c r="DD254" s="7">
        <v>6154</v>
      </c>
      <c r="DE254" s="7">
        <v>6117</v>
      </c>
      <c r="DF254" s="6"/>
      <c r="DG254" s="6"/>
      <c r="DH254" s="6"/>
      <c r="DI254" s="6"/>
      <c r="DJ254" s="6"/>
      <c r="DK254" s="6"/>
      <c r="DL254" s="6"/>
      <c r="DM254" s="6"/>
      <c r="DN254" s="6"/>
      <c r="DO254" s="6"/>
      <c r="DP254" s="6"/>
      <c r="DQ254" s="6"/>
      <c r="DR254" s="6"/>
      <c r="DS254" s="6"/>
      <c r="DT254" s="6"/>
      <c r="DU254" s="6"/>
      <c r="DV254" s="6"/>
      <c r="DW254" s="6"/>
      <c r="DX254" s="6"/>
      <c r="DY254" s="6"/>
      <c r="DZ254" s="6"/>
      <c r="EA254" s="6"/>
      <c r="EB254" s="6"/>
      <c r="EC254" s="6">
        <v>6527</v>
      </c>
      <c r="ED254" s="7">
        <v>6614</v>
      </c>
      <c r="EE254" s="7">
        <v>6618</v>
      </c>
      <c r="EF254" s="7">
        <v>6616</v>
      </c>
      <c r="EG254" s="7">
        <v>6614</v>
      </c>
      <c r="EH254" s="7">
        <v>6612</v>
      </c>
      <c r="EI254" s="7">
        <v>6611</v>
      </c>
      <c r="EJ254" s="7">
        <v>6612</v>
      </c>
      <c r="EK254" s="7">
        <v>6613</v>
      </c>
      <c r="EL254" s="7">
        <v>6615</v>
      </c>
      <c r="EM254" s="7">
        <v>6619</v>
      </c>
      <c r="EN254" s="7">
        <v>6624</v>
      </c>
      <c r="EO254" s="7">
        <v>6630</v>
      </c>
    </row>
    <row r="255" spans="1:145" x14ac:dyDescent="0.3">
      <c r="A255" s="6" t="s">
        <v>233</v>
      </c>
      <c r="B255" s="7">
        <v>4821</v>
      </c>
      <c r="C255" s="7">
        <v>4816</v>
      </c>
      <c r="D255" s="7">
        <v>4739</v>
      </c>
      <c r="E255" s="7">
        <v>4726</v>
      </c>
      <c r="F255" s="7">
        <v>4710</v>
      </c>
      <c r="G255" s="7">
        <v>4744</v>
      </c>
      <c r="H255" s="7">
        <v>4772</v>
      </c>
      <c r="I255" s="7">
        <v>4699</v>
      </c>
      <c r="J255" s="7">
        <v>4665</v>
      </c>
      <c r="K255" s="7">
        <v>4694</v>
      </c>
      <c r="L255" s="7">
        <v>4757</v>
      </c>
      <c r="M255" s="7">
        <v>4805</v>
      </c>
      <c r="N255" s="7">
        <v>4807</v>
      </c>
      <c r="O255" s="7">
        <v>4850</v>
      </c>
      <c r="P255" s="7">
        <v>4854</v>
      </c>
      <c r="Q255" s="7">
        <v>4882</v>
      </c>
      <c r="R255" s="7">
        <v>4895</v>
      </c>
      <c r="S255" s="7">
        <v>4919</v>
      </c>
      <c r="T255" s="7">
        <v>4944</v>
      </c>
      <c r="U255" s="7">
        <v>4909</v>
      </c>
      <c r="V255" s="7">
        <v>4861</v>
      </c>
      <c r="W255" s="7">
        <v>4812</v>
      </c>
      <c r="X255" s="7">
        <v>4746</v>
      </c>
      <c r="Y255" s="7">
        <v>4772</v>
      </c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>
        <v>4772</v>
      </c>
      <c r="BJ255" s="7">
        <v>4686</v>
      </c>
      <c r="BK255" s="7">
        <v>4659</v>
      </c>
      <c r="BL255" s="7">
        <v>4640</v>
      </c>
      <c r="BM255" s="7">
        <v>4629</v>
      </c>
      <c r="BN255" s="7">
        <v>4625</v>
      </c>
      <c r="BO255" s="7">
        <v>4621</v>
      </c>
      <c r="BP255" s="7">
        <v>4617</v>
      </c>
      <c r="BQ255" s="7">
        <v>4613</v>
      </c>
      <c r="BR255" s="7">
        <v>4608</v>
      </c>
      <c r="BS255" s="7">
        <v>4604</v>
      </c>
      <c r="BT255" s="7">
        <v>4601</v>
      </c>
      <c r="BU255" s="7">
        <v>4597</v>
      </c>
      <c r="BV255" s="6"/>
      <c r="BW255" s="6"/>
      <c r="BX255" s="6"/>
      <c r="BY255" s="6"/>
      <c r="BZ255" s="6"/>
      <c r="CA255" s="6"/>
      <c r="CB255" s="6"/>
      <c r="CC255" s="6"/>
      <c r="CD255" s="6"/>
      <c r="CE255" s="6"/>
      <c r="CF255" s="6"/>
      <c r="CG255" s="6"/>
      <c r="CH255" s="6"/>
      <c r="CI255" s="6"/>
      <c r="CJ255" s="6"/>
      <c r="CK255" s="6"/>
      <c r="CL255" s="6"/>
      <c r="CM255" s="6"/>
      <c r="CN255" s="6"/>
      <c r="CO255" s="6"/>
      <c r="CP255" s="6"/>
      <c r="CQ255" s="6"/>
      <c r="CR255" s="6"/>
      <c r="CS255" s="6">
        <v>4772</v>
      </c>
      <c r="CT255" s="7">
        <v>4654</v>
      </c>
      <c r="CU255" s="7">
        <v>4616</v>
      </c>
      <c r="CV255" s="7">
        <v>4585</v>
      </c>
      <c r="CW255" s="7">
        <v>4561</v>
      </c>
      <c r="CX255" s="7">
        <v>4543</v>
      </c>
      <c r="CY255" s="7">
        <v>4524</v>
      </c>
      <c r="CZ255" s="7">
        <v>4504</v>
      </c>
      <c r="DA255" s="7">
        <v>4484</v>
      </c>
      <c r="DB255" s="7">
        <v>4462</v>
      </c>
      <c r="DC255" s="7">
        <v>4440</v>
      </c>
      <c r="DD255" s="7">
        <v>4418</v>
      </c>
      <c r="DE255" s="7">
        <v>4396</v>
      </c>
      <c r="DF255" s="6"/>
      <c r="DG255" s="6"/>
      <c r="DH255" s="6"/>
      <c r="DI255" s="6"/>
      <c r="DJ255" s="6"/>
      <c r="DK255" s="6"/>
      <c r="DL255" s="6"/>
      <c r="DM255" s="6"/>
      <c r="DN255" s="6"/>
      <c r="DO255" s="6"/>
      <c r="DP255" s="6"/>
      <c r="DQ255" s="6"/>
      <c r="DR255" s="6"/>
      <c r="DS255" s="6"/>
      <c r="DT255" s="6"/>
      <c r="DU255" s="6"/>
      <c r="DV255" s="6"/>
      <c r="DW255" s="6"/>
      <c r="DX255" s="6"/>
      <c r="DY255" s="6"/>
      <c r="DZ255" s="6"/>
      <c r="EA255" s="6"/>
      <c r="EB255" s="6"/>
      <c r="EC255" s="6">
        <v>4772</v>
      </c>
      <c r="ED255" s="7">
        <v>4722</v>
      </c>
      <c r="EE255" s="7">
        <v>4712</v>
      </c>
      <c r="EF255" s="7">
        <v>4705</v>
      </c>
      <c r="EG255" s="7">
        <v>4707</v>
      </c>
      <c r="EH255" s="7">
        <v>4717</v>
      </c>
      <c r="EI255" s="7">
        <v>4727</v>
      </c>
      <c r="EJ255" s="7">
        <v>4737</v>
      </c>
      <c r="EK255" s="7">
        <v>4748</v>
      </c>
      <c r="EL255" s="7">
        <v>4759</v>
      </c>
      <c r="EM255" s="7">
        <v>4771</v>
      </c>
      <c r="EN255" s="7">
        <v>4783</v>
      </c>
      <c r="EO255" s="7">
        <v>4796</v>
      </c>
    </row>
    <row r="256" spans="1:145" x14ac:dyDescent="0.3">
      <c r="A256" s="6" t="s">
        <v>234</v>
      </c>
      <c r="B256" s="7">
        <v>2764</v>
      </c>
      <c r="C256" s="7">
        <v>2755</v>
      </c>
      <c r="D256" s="7">
        <v>2754</v>
      </c>
      <c r="E256" s="7">
        <v>2703</v>
      </c>
      <c r="F256" s="7">
        <v>2695</v>
      </c>
      <c r="G256" s="7">
        <v>2635</v>
      </c>
      <c r="H256" s="7">
        <v>2597</v>
      </c>
      <c r="I256" s="7">
        <v>2526</v>
      </c>
      <c r="J256" s="7">
        <v>2534</v>
      </c>
      <c r="K256" s="7">
        <v>2503</v>
      </c>
      <c r="L256" s="7">
        <v>2514</v>
      </c>
      <c r="M256" s="7">
        <v>2524</v>
      </c>
      <c r="N256" s="7">
        <v>2540</v>
      </c>
      <c r="O256" s="7">
        <v>2531</v>
      </c>
      <c r="P256" s="7">
        <v>2557</v>
      </c>
      <c r="Q256" s="7">
        <v>2541</v>
      </c>
      <c r="R256" s="7">
        <v>2548</v>
      </c>
      <c r="S256" s="7">
        <v>2530</v>
      </c>
      <c r="T256" s="7">
        <v>2482</v>
      </c>
      <c r="U256" s="7">
        <v>2448</v>
      </c>
      <c r="V256" s="7">
        <v>2439</v>
      </c>
      <c r="W256" s="7">
        <v>2412</v>
      </c>
      <c r="X256" s="7">
        <v>2455</v>
      </c>
      <c r="Y256" s="7">
        <v>2486</v>
      </c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>
        <v>2486</v>
      </c>
      <c r="BJ256" s="7">
        <v>2470</v>
      </c>
      <c r="BK256" s="7">
        <v>2462</v>
      </c>
      <c r="BL256" s="7">
        <v>2452</v>
      </c>
      <c r="BM256" s="7">
        <v>2440</v>
      </c>
      <c r="BN256" s="7">
        <v>2426</v>
      </c>
      <c r="BO256" s="7">
        <v>2414</v>
      </c>
      <c r="BP256" s="7">
        <v>2403</v>
      </c>
      <c r="BQ256" s="7">
        <v>2393</v>
      </c>
      <c r="BR256" s="7">
        <v>2383</v>
      </c>
      <c r="BS256" s="7">
        <v>2374</v>
      </c>
      <c r="BT256" s="7">
        <v>2367</v>
      </c>
      <c r="BU256" s="7">
        <v>2359</v>
      </c>
      <c r="BV256" s="6"/>
      <c r="BW256" s="6"/>
      <c r="BX256" s="6"/>
      <c r="BY256" s="6"/>
      <c r="BZ256" s="6"/>
      <c r="CA256" s="6"/>
      <c r="CB256" s="6"/>
      <c r="CC256" s="6"/>
      <c r="CD256" s="6"/>
      <c r="CE256" s="6"/>
      <c r="CF256" s="6"/>
      <c r="CG256" s="6"/>
      <c r="CH256" s="6"/>
      <c r="CI256" s="6"/>
      <c r="CJ256" s="6"/>
      <c r="CK256" s="6"/>
      <c r="CL256" s="6"/>
      <c r="CM256" s="6"/>
      <c r="CN256" s="6"/>
      <c r="CO256" s="6"/>
      <c r="CP256" s="6"/>
      <c r="CQ256" s="6"/>
      <c r="CR256" s="6"/>
      <c r="CS256" s="6">
        <v>2486</v>
      </c>
      <c r="CT256" s="7">
        <v>2442</v>
      </c>
      <c r="CU256" s="7">
        <v>2427</v>
      </c>
      <c r="CV256" s="7">
        <v>2410</v>
      </c>
      <c r="CW256" s="7">
        <v>2391</v>
      </c>
      <c r="CX256" s="7">
        <v>2370</v>
      </c>
      <c r="CY256" s="7">
        <v>2351</v>
      </c>
      <c r="CZ256" s="7">
        <v>2332</v>
      </c>
      <c r="DA256" s="7">
        <v>2314</v>
      </c>
      <c r="DB256" s="7">
        <v>2296</v>
      </c>
      <c r="DC256" s="7">
        <v>2279</v>
      </c>
      <c r="DD256" s="7">
        <v>2263</v>
      </c>
      <c r="DE256" s="7">
        <v>2248</v>
      </c>
      <c r="DF256" s="6"/>
      <c r="DG256" s="6"/>
      <c r="DH256" s="6"/>
      <c r="DI256" s="6"/>
      <c r="DJ256" s="6"/>
      <c r="DK256" s="6"/>
      <c r="DL256" s="6"/>
      <c r="DM256" s="6"/>
      <c r="DN256" s="6"/>
      <c r="DO256" s="6"/>
      <c r="DP256" s="6"/>
      <c r="DQ256" s="6"/>
      <c r="DR256" s="6"/>
      <c r="DS256" s="6"/>
      <c r="DT256" s="6"/>
      <c r="DU256" s="6"/>
      <c r="DV256" s="6"/>
      <c r="DW256" s="6"/>
      <c r="DX256" s="6"/>
      <c r="DY256" s="6"/>
      <c r="DZ256" s="6"/>
      <c r="EA256" s="6"/>
      <c r="EB256" s="6"/>
      <c r="EC256" s="6">
        <v>2486</v>
      </c>
      <c r="ED256" s="7">
        <v>2506</v>
      </c>
      <c r="EE256" s="7">
        <v>2511</v>
      </c>
      <c r="EF256" s="7">
        <v>2508</v>
      </c>
      <c r="EG256" s="7">
        <v>2504</v>
      </c>
      <c r="EH256" s="7">
        <v>2497</v>
      </c>
      <c r="EI256" s="7">
        <v>2491</v>
      </c>
      <c r="EJ256" s="7">
        <v>2487</v>
      </c>
      <c r="EK256" s="7">
        <v>2484</v>
      </c>
      <c r="EL256" s="7">
        <v>2481</v>
      </c>
      <c r="EM256" s="7">
        <v>2480</v>
      </c>
      <c r="EN256" s="7">
        <v>2480</v>
      </c>
      <c r="EO256" s="7">
        <v>2481</v>
      </c>
    </row>
    <row r="257" spans="1:145" x14ac:dyDescent="0.3">
      <c r="A257" s="6" t="s">
        <v>235</v>
      </c>
      <c r="B257" s="7">
        <v>12272</v>
      </c>
      <c r="C257" s="7">
        <v>12256</v>
      </c>
      <c r="D257" s="7">
        <v>12340</v>
      </c>
      <c r="E257" s="7">
        <v>12402</v>
      </c>
      <c r="F257" s="7">
        <v>12322</v>
      </c>
      <c r="G257" s="7">
        <v>12359</v>
      </c>
      <c r="H257" s="7">
        <v>12314</v>
      </c>
      <c r="I257" s="7">
        <v>12221</v>
      </c>
      <c r="J257" s="7">
        <v>12232</v>
      </c>
      <c r="K257" s="7">
        <v>12313</v>
      </c>
      <c r="L257" s="7">
        <v>12390</v>
      </c>
      <c r="M257" s="7">
        <v>12396</v>
      </c>
      <c r="N257" s="7">
        <v>12469</v>
      </c>
      <c r="O257" s="7">
        <v>12497</v>
      </c>
      <c r="P257" s="7">
        <v>12609</v>
      </c>
      <c r="Q257" s="7">
        <v>12599</v>
      </c>
      <c r="R257" s="7">
        <v>12717</v>
      </c>
      <c r="S257" s="7">
        <v>12757</v>
      </c>
      <c r="T257" s="7">
        <v>12664</v>
      </c>
      <c r="U257" s="7">
        <v>12682</v>
      </c>
      <c r="V257" s="7">
        <v>13049</v>
      </c>
      <c r="W257" s="7">
        <v>12994</v>
      </c>
      <c r="X257" s="7">
        <v>13029</v>
      </c>
      <c r="Y257" s="7">
        <v>13025</v>
      </c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>
        <v>13025</v>
      </c>
      <c r="BJ257" s="7">
        <v>13093</v>
      </c>
      <c r="BK257" s="7">
        <v>13098</v>
      </c>
      <c r="BL257" s="7">
        <v>13103</v>
      </c>
      <c r="BM257" s="7">
        <v>13107</v>
      </c>
      <c r="BN257" s="7">
        <v>13112</v>
      </c>
      <c r="BO257" s="7">
        <v>13117</v>
      </c>
      <c r="BP257" s="7">
        <v>13122</v>
      </c>
      <c r="BQ257" s="7">
        <v>13127</v>
      </c>
      <c r="BR257" s="7">
        <v>13131</v>
      </c>
      <c r="BS257" s="7">
        <v>13135</v>
      </c>
      <c r="BT257" s="7">
        <v>13138</v>
      </c>
      <c r="BU257" s="7">
        <v>13141</v>
      </c>
      <c r="BV257" s="6"/>
      <c r="BW257" s="6"/>
      <c r="BX257" s="6"/>
      <c r="BY257" s="6"/>
      <c r="BZ257" s="6"/>
      <c r="CA257" s="6"/>
      <c r="CB257" s="6"/>
      <c r="CC257" s="6"/>
      <c r="CD257" s="6"/>
      <c r="CE257" s="6"/>
      <c r="CF257" s="6"/>
      <c r="CG257" s="6"/>
      <c r="CH257" s="6"/>
      <c r="CI257" s="6"/>
      <c r="CJ257" s="6"/>
      <c r="CK257" s="6"/>
      <c r="CL257" s="6"/>
      <c r="CM257" s="6"/>
      <c r="CN257" s="6"/>
      <c r="CO257" s="6"/>
      <c r="CP257" s="6"/>
      <c r="CQ257" s="6"/>
      <c r="CR257" s="6"/>
      <c r="CS257" s="6">
        <v>13025</v>
      </c>
      <c r="CT257" s="7">
        <v>13007</v>
      </c>
      <c r="CU257" s="7">
        <v>12981</v>
      </c>
      <c r="CV257" s="7">
        <v>12953</v>
      </c>
      <c r="CW257" s="7">
        <v>12922</v>
      </c>
      <c r="CX257" s="7">
        <v>12888</v>
      </c>
      <c r="CY257" s="7">
        <v>12853</v>
      </c>
      <c r="CZ257" s="7">
        <v>12816</v>
      </c>
      <c r="DA257" s="7">
        <v>12778</v>
      </c>
      <c r="DB257" s="7">
        <v>12736</v>
      </c>
      <c r="DC257" s="7">
        <v>12693</v>
      </c>
      <c r="DD257" s="7">
        <v>12647</v>
      </c>
      <c r="DE257" s="7">
        <v>12599</v>
      </c>
      <c r="DF257" s="6"/>
      <c r="DG257" s="6"/>
      <c r="DH257" s="6"/>
      <c r="DI257" s="6"/>
      <c r="DJ257" s="6"/>
      <c r="DK257" s="6"/>
      <c r="DL257" s="6"/>
      <c r="DM257" s="6"/>
      <c r="DN257" s="6"/>
      <c r="DO257" s="6"/>
      <c r="DP257" s="6"/>
      <c r="DQ257" s="6"/>
      <c r="DR257" s="6"/>
      <c r="DS257" s="6"/>
      <c r="DT257" s="6"/>
      <c r="DU257" s="6"/>
      <c r="DV257" s="6"/>
      <c r="DW257" s="6"/>
      <c r="DX257" s="6"/>
      <c r="DY257" s="6"/>
      <c r="DZ257" s="6"/>
      <c r="EA257" s="6"/>
      <c r="EB257" s="6"/>
      <c r="EC257" s="6">
        <v>13025</v>
      </c>
      <c r="ED257" s="7">
        <v>13189</v>
      </c>
      <c r="EE257" s="7">
        <v>13242</v>
      </c>
      <c r="EF257" s="7">
        <v>13281</v>
      </c>
      <c r="EG257" s="7">
        <v>13321</v>
      </c>
      <c r="EH257" s="7">
        <v>13361</v>
      </c>
      <c r="EI257" s="7">
        <v>13403</v>
      </c>
      <c r="EJ257" s="7">
        <v>13447</v>
      </c>
      <c r="EK257" s="7">
        <v>13492</v>
      </c>
      <c r="EL257" s="7">
        <v>13538</v>
      </c>
      <c r="EM257" s="7">
        <v>13583</v>
      </c>
      <c r="EN257" s="7">
        <v>13630</v>
      </c>
      <c r="EO257" s="7">
        <v>13676</v>
      </c>
    </row>
    <row r="258" spans="1:145" x14ac:dyDescent="0.3">
      <c r="A258" s="6" t="s">
        <v>236</v>
      </c>
      <c r="B258" s="7">
        <v>9220</v>
      </c>
      <c r="C258" s="7">
        <v>9243</v>
      </c>
      <c r="D258" s="7">
        <v>9247</v>
      </c>
      <c r="E258" s="7">
        <v>9227</v>
      </c>
      <c r="F258" s="7">
        <v>9261</v>
      </c>
      <c r="G258" s="7">
        <v>9246</v>
      </c>
      <c r="H258" s="7">
        <v>9165</v>
      </c>
      <c r="I258" s="7">
        <v>9092</v>
      </c>
      <c r="J258" s="7">
        <v>9049</v>
      </c>
      <c r="K258" s="7">
        <v>9088</v>
      </c>
      <c r="L258" s="7">
        <v>9112</v>
      </c>
      <c r="M258" s="7">
        <v>9134</v>
      </c>
      <c r="N258" s="7">
        <v>9310</v>
      </c>
      <c r="O258" s="7">
        <v>9397</v>
      </c>
      <c r="P258" s="7">
        <v>9385</v>
      </c>
      <c r="Q258" s="7">
        <v>9444</v>
      </c>
      <c r="R258" s="7">
        <v>9513</v>
      </c>
      <c r="S258" s="7">
        <v>9556</v>
      </c>
      <c r="T258" s="7">
        <v>9609</v>
      </c>
      <c r="U258" s="7">
        <v>9650</v>
      </c>
      <c r="V258" s="7">
        <v>9623</v>
      </c>
      <c r="W258" s="7">
        <v>9581</v>
      </c>
      <c r="X258" s="7">
        <v>9732</v>
      </c>
      <c r="Y258" s="7">
        <v>9890</v>
      </c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>
        <v>9890</v>
      </c>
      <c r="BJ258" s="7">
        <v>9802</v>
      </c>
      <c r="BK258" s="7">
        <v>9799</v>
      </c>
      <c r="BL258" s="7">
        <v>9791</v>
      </c>
      <c r="BM258" s="7">
        <v>9782</v>
      </c>
      <c r="BN258" s="7">
        <v>9769</v>
      </c>
      <c r="BO258" s="7">
        <v>9758</v>
      </c>
      <c r="BP258" s="7">
        <v>9747</v>
      </c>
      <c r="BQ258" s="7">
        <v>9737</v>
      </c>
      <c r="BR258" s="7">
        <v>9725</v>
      </c>
      <c r="BS258" s="7">
        <v>9713</v>
      </c>
      <c r="BT258" s="7">
        <v>9702</v>
      </c>
      <c r="BU258" s="7">
        <v>9690</v>
      </c>
      <c r="BV258" s="6"/>
      <c r="BW258" s="6"/>
      <c r="BX258" s="6"/>
      <c r="BY258" s="6"/>
      <c r="BZ258" s="6"/>
      <c r="CA258" s="6"/>
      <c r="CB258" s="6"/>
      <c r="CC258" s="6"/>
      <c r="CD258" s="6"/>
      <c r="CE258" s="6"/>
      <c r="CF258" s="6"/>
      <c r="CG258" s="6"/>
      <c r="CH258" s="6"/>
      <c r="CI258" s="6"/>
      <c r="CJ258" s="6"/>
      <c r="CK258" s="6"/>
      <c r="CL258" s="6"/>
      <c r="CM258" s="6"/>
      <c r="CN258" s="6"/>
      <c r="CO258" s="6"/>
      <c r="CP258" s="6"/>
      <c r="CQ258" s="6"/>
      <c r="CR258" s="6"/>
      <c r="CS258" s="6">
        <v>9890</v>
      </c>
      <c r="CT258" s="7">
        <v>9713</v>
      </c>
      <c r="CU258" s="7">
        <v>9682</v>
      </c>
      <c r="CV258" s="7">
        <v>9647</v>
      </c>
      <c r="CW258" s="7">
        <v>9607</v>
      </c>
      <c r="CX258" s="7">
        <v>9563</v>
      </c>
      <c r="CY258" s="7">
        <v>9518</v>
      </c>
      <c r="CZ258" s="7">
        <v>9473</v>
      </c>
      <c r="DA258" s="7">
        <v>9427</v>
      </c>
      <c r="DB258" s="7">
        <v>9379</v>
      </c>
      <c r="DC258" s="7">
        <v>9329</v>
      </c>
      <c r="DD258" s="7">
        <v>9279</v>
      </c>
      <c r="DE258" s="7">
        <v>9228</v>
      </c>
      <c r="DF258" s="6"/>
      <c r="DG258" s="6"/>
      <c r="DH258" s="6"/>
      <c r="DI258" s="6"/>
      <c r="DJ258" s="6"/>
      <c r="DK258" s="6"/>
      <c r="DL258" s="6"/>
      <c r="DM258" s="6"/>
      <c r="DN258" s="6"/>
      <c r="DO258" s="6"/>
      <c r="DP258" s="6"/>
      <c r="DQ258" s="6"/>
      <c r="DR258" s="6"/>
      <c r="DS258" s="6"/>
      <c r="DT258" s="6"/>
      <c r="DU258" s="6"/>
      <c r="DV258" s="6"/>
      <c r="DW258" s="6"/>
      <c r="DX258" s="6"/>
      <c r="DY258" s="6"/>
      <c r="DZ258" s="6"/>
      <c r="EA258" s="6"/>
      <c r="EB258" s="6"/>
      <c r="EC258" s="6">
        <v>9890</v>
      </c>
      <c r="ED258" s="7">
        <v>9907</v>
      </c>
      <c r="EE258" s="7">
        <v>9950</v>
      </c>
      <c r="EF258" s="7">
        <v>9973</v>
      </c>
      <c r="EG258" s="7">
        <v>9993</v>
      </c>
      <c r="EH258" s="7">
        <v>10010</v>
      </c>
      <c r="EI258" s="7">
        <v>10029</v>
      </c>
      <c r="EJ258" s="7">
        <v>10050</v>
      </c>
      <c r="EK258" s="7">
        <v>10071</v>
      </c>
      <c r="EL258" s="7">
        <v>10092</v>
      </c>
      <c r="EM258" s="7">
        <v>10113</v>
      </c>
      <c r="EN258" s="7">
        <v>10134</v>
      </c>
      <c r="EO258" s="7">
        <v>10157</v>
      </c>
    </row>
    <row r="259" spans="1:145" x14ac:dyDescent="0.3">
      <c r="A259" s="6" t="s">
        <v>237</v>
      </c>
      <c r="B259" s="7">
        <v>6288</v>
      </c>
      <c r="C259" s="7">
        <v>6327</v>
      </c>
      <c r="D259" s="7">
        <v>6379</v>
      </c>
      <c r="E259" s="7">
        <v>6441</v>
      </c>
      <c r="F259" s="7">
        <v>6456</v>
      </c>
      <c r="G259" s="7">
        <v>6473</v>
      </c>
      <c r="H259" s="7">
        <v>6499</v>
      </c>
      <c r="I259" s="7">
        <v>6531</v>
      </c>
      <c r="J259" s="7">
        <v>6564</v>
      </c>
      <c r="K259" s="7">
        <v>6629</v>
      </c>
      <c r="L259" s="7">
        <v>6603</v>
      </c>
      <c r="M259" s="7">
        <v>6691</v>
      </c>
      <c r="N259" s="7">
        <v>6755</v>
      </c>
      <c r="O259" s="7">
        <v>6794</v>
      </c>
      <c r="P259" s="7">
        <v>6814</v>
      </c>
      <c r="Q259" s="7">
        <v>6852</v>
      </c>
      <c r="R259" s="7">
        <v>6886</v>
      </c>
      <c r="S259" s="7">
        <v>6973</v>
      </c>
      <c r="T259" s="7">
        <v>6970</v>
      </c>
      <c r="U259" s="7">
        <v>6975</v>
      </c>
      <c r="V259" s="7">
        <v>7001</v>
      </c>
      <c r="W259" s="7">
        <v>6981</v>
      </c>
      <c r="X259" s="7">
        <v>7066</v>
      </c>
      <c r="Y259" s="7">
        <v>7256</v>
      </c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>
        <v>7256</v>
      </c>
      <c r="BJ259" s="7">
        <v>7113</v>
      </c>
      <c r="BK259" s="7">
        <v>7110</v>
      </c>
      <c r="BL259" s="7">
        <v>7106</v>
      </c>
      <c r="BM259" s="7">
        <v>7100</v>
      </c>
      <c r="BN259" s="7">
        <v>7091</v>
      </c>
      <c r="BO259" s="7">
        <v>7083</v>
      </c>
      <c r="BP259" s="7">
        <v>7076</v>
      </c>
      <c r="BQ259" s="7">
        <v>7068</v>
      </c>
      <c r="BR259" s="7">
        <v>7060</v>
      </c>
      <c r="BS259" s="7">
        <v>7052</v>
      </c>
      <c r="BT259" s="7">
        <v>7044</v>
      </c>
      <c r="BU259" s="7">
        <v>7037</v>
      </c>
      <c r="BV259" s="6"/>
      <c r="BW259" s="6"/>
      <c r="BX259" s="6"/>
      <c r="BY259" s="6"/>
      <c r="BZ259" s="6"/>
      <c r="CA259" s="6"/>
      <c r="CB259" s="6"/>
      <c r="CC259" s="6"/>
      <c r="CD259" s="6"/>
      <c r="CE259" s="6"/>
      <c r="CF259" s="6"/>
      <c r="CG259" s="6"/>
      <c r="CH259" s="6"/>
      <c r="CI259" s="6"/>
      <c r="CJ259" s="6"/>
      <c r="CK259" s="6"/>
      <c r="CL259" s="6"/>
      <c r="CM259" s="6"/>
      <c r="CN259" s="6"/>
      <c r="CO259" s="6"/>
      <c r="CP259" s="6"/>
      <c r="CQ259" s="6"/>
      <c r="CR259" s="6"/>
      <c r="CS259" s="6">
        <v>7256</v>
      </c>
      <c r="CT259" s="7">
        <v>7050</v>
      </c>
      <c r="CU259" s="7">
        <v>7028</v>
      </c>
      <c r="CV259" s="7">
        <v>7004</v>
      </c>
      <c r="CW259" s="7">
        <v>6978</v>
      </c>
      <c r="CX259" s="7">
        <v>6949</v>
      </c>
      <c r="CY259" s="7">
        <v>6919</v>
      </c>
      <c r="CZ259" s="7">
        <v>6888</v>
      </c>
      <c r="DA259" s="7">
        <v>6856</v>
      </c>
      <c r="DB259" s="7">
        <v>6823</v>
      </c>
      <c r="DC259" s="7">
        <v>6789</v>
      </c>
      <c r="DD259" s="7">
        <v>6755</v>
      </c>
      <c r="DE259" s="7">
        <v>6720</v>
      </c>
      <c r="DF259" s="6"/>
      <c r="DG259" s="6"/>
      <c r="DH259" s="6"/>
      <c r="DI259" s="6"/>
      <c r="DJ259" s="6"/>
      <c r="DK259" s="6"/>
      <c r="DL259" s="6"/>
      <c r="DM259" s="6"/>
      <c r="DN259" s="6"/>
      <c r="DO259" s="6"/>
      <c r="DP259" s="6"/>
      <c r="DQ259" s="6"/>
      <c r="DR259" s="6"/>
      <c r="DS259" s="6"/>
      <c r="DT259" s="6"/>
      <c r="DU259" s="6"/>
      <c r="DV259" s="6"/>
      <c r="DW259" s="6"/>
      <c r="DX259" s="6"/>
      <c r="DY259" s="6"/>
      <c r="DZ259" s="6"/>
      <c r="EA259" s="6"/>
      <c r="EB259" s="6"/>
      <c r="EC259" s="6">
        <v>7256</v>
      </c>
      <c r="ED259" s="7">
        <v>7189</v>
      </c>
      <c r="EE259" s="7">
        <v>7218</v>
      </c>
      <c r="EF259" s="7">
        <v>7234</v>
      </c>
      <c r="EG259" s="7">
        <v>7247</v>
      </c>
      <c r="EH259" s="7">
        <v>7258</v>
      </c>
      <c r="EI259" s="7">
        <v>7270</v>
      </c>
      <c r="EJ259" s="7">
        <v>7283</v>
      </c>
      <c r="EK259" s="7">
        <v>7297</v>
      </c>
      <c r="EL259" s="7">
        <v>7311</v>
      </c>
      <c r="EM259" s="7">
        <v>7326</v>
      </c>
      <c r="EN259" s="7">
        <v>7342</v>
      </c>
      <c r="EO259" s="7">
        <v>7358</v>
      </c>
    </row>
    <row r="260" spans="1:145" x14ac:dyDescent="0.3">
      <c r="A260" s="6" t="s">
        <v>238</v>
      </c>
      <c r="B260" s="7">
        <v>0</v>
      </c>
      <c r="C260" s="7">
        <v>0</v>
      </c>
      <c r="D260" s="7">
        <v>0</v>
      </c>
      <c r="E260" s="7">
        <v>0</v>
      </c>
      <c r="F260" s="7">
        <v>0</v>
      </c>
      <c r="G260" s="7">
        <v>0</v>
      </c>
      <c r="H260" s="7">
        <v>0</v>
      </c>
      <c r="I260" s="7">
        <v>0</v>
      </c>
      <c r="J260" s="7">
        <v>0</v>
      </c>
      <c r="K260" s="7">
        <v>0</v>
      </c>
      <c r="L260" s="7">
        <v>0</v>
      </c>
      <c r="M260" s="7">
        <v>0</v>
      </c>
      <c r="N260" s="7">
        <v>0</v>
      </c>
      <c r="O260" s="7">
        <v>0</v>
      </c>
      <c r="P260" s="7">
        <v>0</v>
      </c>
      <c r="Q260" s="7">
        <v>0</v>
      </c>
      <c r="R260" s="7">
        <v>0</v>
      </c>
      <c r="S260" s="7">
        <v>0</v>
      </c>
      <c r="T260" s="7">
        <v>0</v>
      </c>
      <c r="U260" s="7">
        <v>0</v>
      </c>
      <c r="V260" s="7">
        <v>18217</v>
      </c>
      <c r="W260" s="7">
        <v>18300</v>
      </c>
      <c r="X260" s="7">
        <v>18502</v>
      </c>
      <c r="Y260" s="7">
        <v>18690</v>
      </c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>
        <v>18690</v>
      </c>
      <c r="BJ260" s="7">
        <v>18710</v>
      </c>
      <c r="BK260" s="7">
        <v>18768</v>
      </c>
      <c r="BL260" s="7">
        <v>18818</v>
      </c>
      <c r="BM260" s="7">
        <v>18862</v>
      </c>
      <c r="BN260" s="7">
        <v>18896</v>
      </c>
      <c r="BO260" s="7">
        <v>18932</v>
      </c>
      <c r="BP260" s="7">
        <v>18967</v>
      </c>
      <c r="BQ260" s="7">
        <v>19003</v>
      </c>
      <c r="BR260" s="7">
        <v>19039</v>
      </c>
      <c r="BS260" s="7">
        <v>19075</v>
      </c>
      <c r="BT260" s="7">
        <v>19110</v>
      </c>
      <c r="BU260" s="7">
        <v>19146</v>
      </c>
      <c r="BV260" s="6"/>
      <c r="BW260" s="6"/>
      <c r="BX260" s="6"/>
      <c r="BY260" s="6"/>
      <c r="BZ260" s="6"/>
      <c r="CA260" s="6"/>
      <c r="CB260" s="6"/>
      <c r="CC260" s="6"/>
      <c r="CD260" s="6"/>
      <c r="CE260" s="6"/>
      <c r="CF260" s="6"/>
      <c r="CG260" s="6"/>
      <c r="CH260" s="6"/>
      <c r="CI260" s="6"/>
      <c r="CJ260" s="6"/>
      <c r="CK260" s="6"/>
      <c r="CL260" s="6"/>
      <c r="CM260" s="6"/>
      <c r="CN260" s="6"/>
      <c r="CO260" s="6"/>
      <c r="CP260" s="6"/>
      <c r="CQ260" s="6"/>
      <c r="CR260" s="6"/>
      <c r="CS260" s="6">
        <v>18690</v>
      </c>
      <c r="CT260" s="7">
        <v>18595</v>
      </c>
      <c r="CU260" s="7">
        <v>18611</v>
      </c>
      <c r="CV260" s="7">
        <v>18618</v>
      </c>
      <c r="CW260" s="7">
        <v>18613</v>
      </c>
      <c r="CX260" s="7">
        <v>18597</v>
      </c>
      <c r="CY260" s="7">
        <v>18578</v>
      </c>
      <c r="CZ260" s="7">
        <v>18557</v>
      </c>
      <c r="DA260" s="7">
        <v>18532</v>
      </c>
      <c r="DB260" s="7">
        <v>18505</v>
      </c>
      <c r="DC260" s="7">
        <v>18474</v>
      </c>
      <c r="DD260" s="7">
        <v>18441</v>
      </c>
      <c r="DE260" s="7">
        <v>18406</v>
      </c>
      <c r="DF260" s="6"/>
      <c r="DG260" s="6"/>
      <c r="DH260" s="6"/>
      <c r="DI260" s="6"/>
      <c r="DJ260" s="6"/>
      <c r="DK260" s="6"/>
      <c r="DL260" s="6"/>
      <c r="DM260" s="6"/>
      <c r="DN260" s="6"/>
      <c r="DO260" s="6"/>
      <c r="DP260" s="6"/>
      <c r="DQ260" s="6"/>
      <c r="DR260" s="6"/>
      <c r="DS260" s="6"/>
      <c r="DT260" s="6"/>
      <c r="DU260" s="6"/>
      <c r="DV260" s="6"/>
      <c r="DW260" s="6"/>
      <c r="DX260" s="6"/>
      <c r="DY260" s="6"/>
      <c r="DZ260" s="6"/>
      <c r="EA260" s="6"/>
      <c r="EB260" s="6"/>
      <c r="EC260" s="6">
        <v>18690</v>
      </c>
      <c r="ED260" s="7">
        <v>18837</v>
      </c>
      <c r="EE260" s="7">
        <v>18957</v>
      </c>
      <c r="EF260" s="7">
        <v>19053</v>
      </c>
      <c r="EG260" s="7">
        <v>19143</v>
      </c>
      <c r="EH260" s="7">
        <v>19226</v>
      </c>
      <c r="EI260" s="7">
        <v>19311</v>
      </c>
      <c r="EJ260" s="7">
        <v>19399</v>
      </c>
      <c r="EK260" s="7">
        <v>19488</v>
      </c>
      <c r="EL260" s="7">
        <v>19578</v>
      </c>
      <c r="EM260" s="7">
        <v>19670</v>
      </c>
      <c r="EN260" s="7">
        <v>19763</v>
      </c>
      <c r="EO260" s="7">
        <v>19857</v>
      </c>
    </row>
    <row r="261" spans="1:145" x14ac:dyDescent="0.3">
      <c r="A261" s="6" t="s">
        <v>239</v>
      </c>
      <c r="B261" s="7">
        <v>2148</v>
      </c>
      <c r="C261" s="7">
        <v>2172</v>
      </c>
      <c r="D261" s="7">
        <v>2147</v>
      </c>
      <c r="E261" s="7">
        <v>2134</v>
      </c>
      <c r="F261" s="7">
        <v>2131</v>
      </c>
      <c r="G261" s="7">
        <v>2087</v>
      </c>
      <c r="H261" s="7">
        <v>2075</v>
      </c>
      <c r="I261" s="7">
        <v>2063</v>
      </c>
      <c r="J261" s="7">
        <v>2047</v>
      </c>
      <c r="K261" s="7">
        <v>2046</v>
      </c>
      <c r="L261" s="7">
        <v>2033</v>
      </c>
      <c r="M261" s="7">
        <v>2045</v>
      </c>
      <c r="N261" s="7">
        <v>2040</v>
      </c>
      <c r="O261" s="7">
        <v>2035</v>
      </c>
      <c r="P261" s="7">
        <v>2013</v>
      </c>
      <c r="Q261" s="7">
        <v>1991</v>
      </c>
      <c r="R261" s="7">
        <v>1956</v>
      </c>
      <c r="S261" s="7">
        <v>1963</v>
      </c>
      <c r="T261" s="7">
        <v>1936</v>
      </c>
      <c r="U261" s="7">
        <v>1912</v>
      </c>
      <c r="V261" s="7">
        <v>1891</v>
      </c>
      <c r="W261" s="7">
        <v>1870</v>
      </c>
      <c r="X261" s="7">
        <v>1855</v>
      </c>
      <c r="Y261" s="7">
        <v>1844</v>
      </c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>
        <v>1844</v>
      </c>
      <c r="BJ261" s="7">
        <v>1820</v>
      </c>
      <c r="BK261" s="7">
        <v>1807</v>
      </c>
      <c r="BL261" s="7">
        <v>1795</v>
      </c>
      <c r="BM261" s="7">
        <v>1787</v>
      </c>
      <c r="BN261" s="7">
        <v>1782</v>
      </c>
      <c r="BO261" s="7">
        <v>1778</v>
      </c>
      <c r="BP261" s="7">
        <v>1774</v>
      </c>
      <c r="BQ261" s="7">
        <v>1771</v>
      </c>
      <c r="BR261" s="7">
        <v>1768</v>
      </c>
      <c r="BS261" s="7">
        <v>1766</v>
      </c>
      <c r="BT261" s="7">
        <v>1763</v>
      </c>
      <c r="BU261" s="7">
        <v>1762</v>
      </c>
      <c r="BV261" s="6"/>
      <c r="BW261" s="6"/>
      <c r="BX261" s="6"/>
      <c r="BY261" s="6"/>
      <c r="BZ261" s="6"/>
      <c r="CA261" s="6"/>
      <c r="CB261" s="6"/>
      <c r="CC261" s="6"/>
      <c r="CD261" s="6"/>
      <c r="CE261" s="6"/>
      <c r="CF261" s="6"/>
      <c r="CG261" s="6"/>
      <c r="CH261" s="6"/>
      <c r="CI261" s="6"/>
      <c r="CJ261" s="6"/>
      <c r="CK261" s="6"/>
      <c r="CL261" s="6"/>
      <c r="CM261" s="6"/>
      <c r="CN261" s="6"/>
      <c r="CO261" s="6"/>
      <c r="CP261" s="6"/>
      <c r="CQ261" s="6"/>
      <c r="CR261" s="6"/>
      <c r="CS261" s="6">
        <v>1844</v>
      </c>
      <c r="CT261" s="7">
        <v>1811</v>
      </c>
      <c r="CU261" s="7">
        <v>1792</v>
      </c>
      <c r="CV261" s="7">
        <v>1777</v>
      </c>
      <c r="CW261" s="7">
        <v>1764</v>
      </c>
      <c r="CX261" s="7">
        <v>1753</v>
      </c>
      <c r="CY261" s="7">
        <v>1743</v>
      </c>
      <c r="CZ261" s="7">
        <v>1734</v>
      </c>
      <c r="DA261" s="7">
        <v>1725</v>
      </c>
      <c r="DB261" s="7">
        <v>1716</v>
      </c>
      <c r="DC261" s="7">
        <v>1707</v>
      </c>
      <c r="DD261" s="7">
        <v>1698</v>
      </c>
      <c r="DE261" s="7">
        <v>1690</v>
      </c>
      <c r="DF261" s="6"/>
      <c r="DG261" s="6"/>
      <c r="DH261" s="6"/>
      <c r="DI261" s="6"/>
      <c r="DJ261" s="6"/>
      <c r="DK261" s="6"/>
      <c r="DL261" s="6"/>
      <c r="DM261" s="6"/>
      <c r="DN261" s="6"/>
      <c r="DO261" s="6"/>
      <c r="DP261" s="6"/>
      <c r="DQ261" s="6"/>
      <c r="DR261" s="6"/>
      <c r="DS261" s="6"/>
      <c r="DT261" s="6"/>
      <c r="DU261" s="6"/>
      <c r="DV261" s="6"/>
      <c r="DW261" s="6"/>
      <c r="DX261" s="6"/>
      <c r="DY261" s="6"/>
      <c r="DZ261" s="6"/>
      <c r="EA261" s="6"/>
      <c r="EB261" s="6"/>
      <c r="EC261" s="6">
        <v>1844</v>
      </c>
      <c r="ED261" s="7">
        <v>1830</v>
      </c>
      <c r="EE261" s="7">
        <v>1821</v>
      </c>
      <c r="EF261" s="7">
        <v>1815</v>
      </c>
      <c r="EG261" s="7">
        <v>1812</v>
      </c>
      <c r="EH261" s="7">
        <v>1812</v>
      </c>
      <c r="EI261" s="7">
        <v>1813</v>
      </c>
      <c r="EJ261" s="7">
        <v>1815</v>
      </c>
      <c r="EK261" s="7">
        <v>1818</v>
      </c>
      <c r="EL261" s="7">
        <v>1820</v>
      </c>
      <c r="EM261" s="7">
        <v>1823</v>
      </c>
      <c r="EN261" s="7">
        <v>1827</v>
      </c>
      <c r="EO261" s="7">
        <v>1831</v>
      </c>
    </row>
    <row r="262" spans="1:145" x14ac:dyDescent="0.3">
      <c r="A262" s="6" t="s">
        <v>240</v>
      </c>
      <c r="B262" s="7">
        <v>1194</v>
      </c>
      <c r="C262" s="7">
        <v>1176</v>
      </c>
      <c r="D262" s="7">
        <v>1152</v>
      </c>
      <c r="E262" s="7">
        <v>1097</v>
      </c>
      <c r="F262" s="7">
        <v>1055</v>
      </c>
      <c r="G262" s="7">
        <v>1052</v>
      </c>
      <c r="H262" s="7">
        <v>1059</v>
      </c>
      <c r="I262" s="7">
        <v>1051</v>
      </c>
      <c r="J262" s="7">
        <v>1041</v>
      </c>
      <c r="K262" s="7">
        <v>1028</v>
      </c>
      <c r="L262" s="7">
        <v>1033</v>
      </c>
      <c r="M262" s="7">
        <v>1025</v>
      </c>
      <c r="N262" s="7">
        <v>1020</v>
      </c>
      <c r="O262" s="7">
        <v>1010</v>
      </c>
      <c r="P262" s="7">
        <v>997</v>
      </c>
      <c r="Q262" s="7">
        <v>1010</v>
      </c>
      <c r="R262" s="7">
        <v>976</v>
      </c>
      <c r="S262" s="7">
        <v>978</v>
      </c>
      <c r="T262" s="7">
        <v>967</v>
      </c>
      <c r="U262" s="7">
        <v>947</v>
      </c>
      <c r="V262" s="7">
        <v>948</v>
      </c>
      <c r="W262" s="7">
        <v>925</v>
      </c>
      <c r="X262" s="7">
        <v>904</v>
      </c>
      <c r="Y262" s="7">
        <v>904</v>
      </c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>
        <v>904</v>
      </c>
      <c r="BJ262" s="7">
        <v>898</v>
      </c>
      <c r="BK262" s="7">
        <v>896</v>
      </c>
      <c r="BL262" s="7">
        <v>894</v>
      </c>
      <c r="BM262" s="7">
        <v>893</v>
      </c>
      <c r="BN262" s="7">
        <v>892</v>
      </c>
      <c r="BO262" s="7">
        <v>891</v>
      </c>
      <c r="BP262" s="7">
        <v>890</v>
      </c>
      <c r="BQ262" s="7">
        <v>890</v>
      </c>
      <c r="BR262" s="7">
        <v>888</v>
      </c>
      <c r="BS262" s="7">
        <v>887</v>
      </c>
      <c r="BT262" s="7">
        <v>886</v>
      </c>
      <c r="BU262" s="7">
        <v>884</v>
      </c>
      <c r="BV262" s="6"/>
      <c r="BW262" s="6"/>
      <c r="BX262" s="6"/>
      <c r="BY262" s="6"/>
      <c r="BZ262" s="6"/>
      <c r="CA262" s="6"/>
      <c r="CB262" s="6"/>
      <c r="CC262" s="6"/>
      <c r="CD262" s="6"/>
      <c r="CE262" s="6"/>
      <c r="CF262" s="6"/>
      <c r="CG262" s="6"/>
      <c r="CH262" s="6"/>
      <c r="CI262" s="6"/>
      <c r="CJ262" s="6"/>
      <c r="CK262" s="6"/>
      <c r="CL262" s="6"/>
      <c r="CM262" s="6"/>
      <c r="CN262" s="6"/>
      <c r="CO262" s="6"/>
      <c r="CP262" s="6"/>
      <c r="CQ262" s="6"/>
      <c r="CR262" s="6"/>
      <c r="CS262" s="6">
        <v>904</v>
      </c>
      <c r="CT262" s="7">
        <v>894</v>
      </c>
      <c r="CU262" s="7">
        <v>890</v>
      </c>
      <c r="CV262" s="7">
        <v>886</v>
      </c>
      <c r="CW262" s="7">
        <v>883</v>
      </c>
      <c r="CX262" s="7">
        <v>879</v>
      </c>
      <c r="CY262" s="7">
        <v>876</v>
      </c>
      <c r="CZ262" s="7">
        <v>872</v>
      </c>
      <c r="DA262" s="7">
        <v>868</v>
      </c>
      <c r="DB262" s="7">
        <v>864</v>
      </c>
      <c r="DC262" s="7">
        <v>860</v>
      </c>
      <c r="DD262" s="7">
        <v>855</v>
      </c>
      <c r="DE262" s="7">
        <v>850</v>
      </c>
      <c r="DF262" s="6"/>
      <c r="DG262" s="6"/>
      <c r="DH262" s="6"/>
      <c r="DI262" s="6"/>
      <c r="DJ262" s="6"/>
      <c r="DK262" s="6"/>
      <c r="DL262" s="6"/>
      <c r="DM262" s="6"/>
      <c r="DN262" s="6"/>
      <c r="DO262" s="6"/>
      <c r="DP262" s="6"/>
      <c r="DQ262" s="6"/>
      <c r="DR262" s="6"/>
      <c r="DS262" s="6"/>
      <c r="DT262" s="6"/>
      <c r="DU262" s="6"/>
      <c r="DV262" s="6"/>
      <c r="DW262" s="6"/>
      <c r="DX262" s="6"/>
      <c r="DY262" s="6"/>
      <c r="DZ262" s="6"/>
      <c r="EA262" s="6"/>
      <c r="EB262" s="6"/>
      <c r="EC262" s="6">
        <v>904</v>
      </c>
      <c r="ED262" s="7">
        <v>902</v>
      </c>
      <c r="EE262" s="7">
        <v>902</v>
      </c>
      <c r="EF262" s="7">
        <v>903</v>
      </c>
      <c r="EG262" s="7">
        <v>904</v>
      </c>
      <c r="EH262" s="7">
        <v>905</v>
      </c>
      <c r="EI262" s="7">
        <v>907</v>
      </c>
      <c r="EJ262" s="7">
        <v>909</v>
      </c>
      <c r="EK262" s="7">
        <v>911</v>
      </c>
      <c r="EL262" s="7">
        <v>912</v>
      </c>
      <c r="EM262" s="7">
        <v>914</v>
      </c>
      <c r="EN262" s="7">
        <v>916</v>
      </c>
      <c r="EO262" s="7">
        <v>918</v>
      </c>
    </row>
    <row r="263" spans="1:145" x14ac:dyDescent="0.3">
      <c r="A263" s="6" t="s">
        <v>22</v>
      </c>
      <c r="B263" s="7">
        <v>507467</v>
      </c>
      <c r="C263" s="7">
        <v>508726</v>
      </c>
      <c r="D263" s="7">
        <v>512589</v>
      </c>
      <c r="E263" s="7">
        <v>517401</v>
      </c>
      <c r="F263" s="7">
        <v>521886</v>
      </c>
      <c r="G263" s="7">
        <v>529846</v>
      </c>
      <c r="H263" s="7">
        <v>538411</v>
      </c>
      <c r="I263" s="7">
        <v>548617</v>
      </c>
      <c r="J263" s="7">
        <v>560484</v>
      </c>
      <c r="K263" s="7">
        <v>575475</v>
      </c>
      <c r="L263" s="7">
        <v>586860</v>
      </c>
      <c r="M263" s="7">
        <v>599230</v>
      </c>
      <c r="N263" s="7">
        <v>613285</v>
      </c>
      <c r="O263" s="7">
        <v>623966</v>
      </c>
      <c r="P263" s="7">
        <v>634463</v>
      </c>
      <c r="Q263" s="7">
        <v>647676</v>
      </c>
      <c r="R263" s="7">
        <v>658390</v>
      </c>
      <c r="S263" s="7">
        <v>666759</v>
      </c>
      <c r="T263" s="7">
        <v>673469</v>
      </c>
      <c r="U263" s="7">
        <v>681071</v>
      </c>
      <c r="V263" s="7">
        <v>693494</v>
      </c>
      <c r="W263" s="7">
        <v>697010</v>
      </c>
      <c r="X263" s="7">
        <v>699827</v>
      </c>
      <c r="Y263" s="7">
        <v>709037</v>
      </c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>
        <v>709037</v>
      </c>
      <c r="BJ263" s="7">
        <v>714800</v>
      </c>
      <c r="BK263" s="7">
        <v>718419</v>
      </c>
      <c r="BL263" s="7">
        <v>722538</v>
      </c>
      <c r="BM263" s="7">
        <v>727142</v>
      </c>
      <c r="BN263" s="7">
        <v>732153</v>
      </c>
      <c r="BO263" s="7">
        <v>737177</v>
      </c>
      <c r="BP263" s="7">
        <v>742133</v>
      </c>
      <c r="BQ263" s="7">
        <v>746982</v>
      </c>
      <c r="BR263" s="7">
        <v>751708</v>
      </c>
      <c r="BS263" s="7">
        <v>756330</v>
      </c>
      <c r="BT263" s="7">
        <v>760861</v>
      </c>
      <c r="BU263" s="7">
        <v>765285</v>
      </c>
      <c r="BV263" s="6"/>
      <c r="BW263" s="6"/>
      <c r="BX263" s="6"/>
      <c r="BY263" s="6"/>
      <c r="BZ263" s="6"/>
      <c r="CA263" s="6"/>
      <c r="CB263" s="6"/>
      <c r="CC263" s="6"/>
      <c r="CD263" s="6"/>
      <c r="CE263" s="6"/>
      <c r="CF263" s="6"/>
      <c r="CG263" s="6"/>
      <c r="CH263" s="6"/>
      <c r="CI263" s="6"/>
      <c r="CJ263" s="6"/>
      <c r="CK263" s="6"/>
      <c r="CL263" s="6"/>
      <c r="CM263" s="6"/>
      <c r="CN263" s="6"/>
      <c r="CO263" s="6"/>
      <c r="CP263" s="6"/>
      <c r="CQ263" s="6"/>
      <c r="CR263" s="6"/>
      <c r="CS263" s="6">
        <v>709037</v>
      </c>
      <c r="CT263" s="7">
        <v>705713</v>
      </c>
      <c r="CU263" s="7">
        <v>707108</v>
      </c>
      <c r="CV263" s="7">
        <v>708936</v>
      </c>
      <c r="CW263" s="7">
        <v>710995</v>
      </c>
      <c r="CX263" s="7">
        <v>713328</v>
      </c>
      <c r="CY263" s="7">
        <v>715542</v>
      </c>
      <c r="CZ263" s="7">
        <v>717573</v>
      </c>
      <c r="DA263" s="7">
        <v>719430</v>
      </c>
      <c r="DB263" s="7">
        <v>721094</v>
      </c>
      <c r="DC263" s="7">
        <v>722593</v>
      </c>
      <c r="DD263" s="7">
        <v>723930</v>
      </c>
      <c r="DE263" s="7">
        <v>725075</v>
      </c>
      <c r="DF263" s="6"/>
      <c r="DG263" s="6"/>
      <c r="DH263" s="6"/>
      <c r="DI263" s="6"/>
      <c r="DJ263" s="6"/>
      <c r="DK263" s="6"/>
      <c r="DL263" s="6"/>
      <c r="DM263" s="6"/>
      <c r="DN263" s="6"/>
      <c r="DO263" s="6"/>
      <c r="DP263" s="6"/>
      <c r="DQ263" s="6"/>
      <c r="DR263" s="6"/>
      <c r="DS263" s="6"/>
      <c r="DT263" s="6"/>
      <c r="DU263" s="6"/>
      <c r="DV263" s="6"/>
      <c r="DW263" s="6"/>
      <c r="DX263" s="6"/>
      <c r="DY263" s="6"/>
      <c r="DZ263" s="6"/>
      <c r="EA263" s="6"/>
      <c r="EB263" s="6"/>
      <c r="EC263" s="6">
        <v>709037</v>
      </c>
      <c r="ED263" s="7">
        <v>725953</v>
      </c>
      <c r="EE263" s="7">
        <v>734073</v>
      </c>
      <c r="EF263" s="7">
        <v>740439</v>
      </c>
      <c r="EG263" s="7">
        <v>747312</v>
      </c>
      <c r="EH263" s="7">
        <v>754724</v>
      </c>
      <c r="EI263" s="7">
        <v>762251</v>
      </c>
      <c r="EJ263" s="7">
        <v>769804</v>
      </c>
      <c r="EK263" s="7">
        <v>777341</v>
      </c>
      <c r="EL263" s="7">
        <v>784784</v>
      </c>
      <c r="EM263" s="7">
        <v>792179</v>
      </c>
      <c r="EN263" s="7">
        <v>799552</v>
      </c>
      <c r="EO263" s="7">
        <v>806875</v>
      </c>
    </row>
    <row r="264" spans="1:145" x14ac:dyDescent="0.3">
      <c r="A264" s="6" t="s">
        <v>241</v>
      </c>
      <c r="B264" s="7">
        <v>7006</v>
      </c>
      <c r="C264" s="7">
        <v>7063</v>
      </c>
      <c r="D264" s="7">
        <v>7104</v>
      </c>
      <c r="E264" s="7">
        <v>7140</v>
      </c>
      <c r="F264" s="7">
        <v>7174</v>
      </c>
      <c r="G264" s="7">
        <v>7207</v>
      </c>
      <c r="H264" s="7">
        <v>7224</v>
      </c>
      <c r="I264" s="7">
        <v>7186</v>
      </c>
      <c r="J264" s="7">
        <v>7305</v>
      </c>
      <c r="K264" s="7">
        <v>7352</v>
      </c>
      <c r="L264" s="7">
        <v>7421</v>
      </c>
      <c r="M264" s="7">
        <v>7465</v>
      </c>
      <c r="N264" s="7">
        <v>7521</v>
      </c>
      <c r="O264" s="7">
        <v>7674</v>
      </c>
      <c r="P264" s="7">
        <v>7786</v>
      </c>
      <c r="Q264" s="7">
        <v>7842</v>
      </c>
      <c r="R264" s="7">
        <v>7957</v>
      </c>
      <c r="S264" s="7">
        <v>8026</v>
      </c>
      <c r="T264" s="7">
        <v>8125</v>
      </c>
      <c r="U264" s="7">
        <v>8120</v>
      </c>
      <c r="V264" s="7">
        <v>8098</v>
      </c>
      <c r="W264" s="7">
        <v>8080</v>
      </c>
      <c r="X264" s="7">
        <v>8131</v>
      </c>
      <c r="Y264" s="7">
        <v>8152</v>
      </c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>
        <v>8152</v>
      </c>
      <c r="BJ264" s="7">
        <v>8125</v>
      </c>
      <c r="BK264" s="7">
        <v>8128</v>
      </c>
      <c r="BL264" s="7">
        <v>8141</v>
      </c>
      <c r="BM264" s="7">
        <v>8164</v>
      </c>
      <c r="BN264" s="7">
        <v>8196</v>
      </c>
      <c r="BO264" s="7">
        <v>8228</v>
      </c>
      <c r="BP264" s="7">
        <v>8260</v>
      </c>
      <c r="BQ264" s="7">
        <v>8292</v>
      </c>
      <c r="BR264" s="7">
        <v>8324</v>
      </c>
      <c r="BS264" s="7">
        <v>8354</v>
      </c>
      <c r="BT264" s="7">
        <v>8383</v>
      </c>
      <c r="BU264" s="7">
        <v>8412</v>
      </c>
      <c r="BV264" s="6"/>
      <c r="BW264" s="6"/>
      <c r="BX264" s="6"/>
      <c r="BY264" s="6"/>
      <c r="BZ264" s="6"/>
      <c r="CA264" s="6"/>
      <c r="CB264" s="6"/>
      <c r="CC264" s="6"/>
      <c r="CD264" s="6"/>
      <c r="CE264" s="6"/>
      <c r="CF264" s="6"/>
      <c r="CG264" s="6"/>
      <c r="CH264" s="6"/>
      <c r="CI264" s="6"/>
      <c r="CJ264" s="6"/>
      <c r="CK264" s="6"/>
      <c r="CL264" s="6"/>
      <c r="CM264" s="6"/>
      <c r="CN264" s="6"/>
      <c r="CO264" s="6"/>
      <c r="CP264" s="6"/>
      <c r="CQ264" s="6"/>
      <c r="CR264" s="6"/>
      <c r="CS264" s="6">
        <v>8152</v>
      </c>
      <c r="CT264" s="7">
        <v>8080</v>
      </c>
      <c r="CU264" s="7">
        <v>8066</v>
      </c>
      <c r="CV264" s="7">
        <v>8061</v>
      </c>
      <c r="CW264" s="7">
        <v>8064</v>
      </c>
      <c r="CX264" s="7">
        <v>8073</v>
      </c>
      <c r="CY264" s="7">
        <v>8081</v>
      </c>
      <c r="CZ264" s="7">
        <v>8088</v>
      </c>
      <c r="DA264" s="7">
        <v>8093</v>
      </c>
      <c r="DB264" s="7">
        <v>8095</v>
      </c>
      <c r="DC264" s="7">
        <v>8095</v>
      </c>
      <c r="DD264" s="7">
        <v>8093</v>
      </c>
      <c r="DE264" s="7">
        <v>8089</v>
      </c>
      <c r="DF264" s="6"/>
      <c r="DG264" s="6"/>
      <c r="DH264" s="6"/>
      <c r="DI264" s="6"/>
      <c r="DJ264" s="6"/>
      <c r="DK264" s="6"/>
      <c r="DL264" s="6"/>
      <c r="DM264" s="6"/>
      <c r="DN264" s="6"/>
      <c r="DO264" s="6"/>
      <c r="DP264" s="6"/>
      <c r="DQ264" s="6"/>
      <c r="DR264" s="6"/>
      <c r="DS264" s="6"/>
      <c r="DT264" s="6"/>
      <c r="DU264" s="6"/>
      <c r="DV264" s="6"/>
      <c r="DW264" s="6"/>
      <c r="DX264" s="6"/>
      <c r="DY264" s="6"/>
      <c r="DZ264" s="6"/>
      <c r="EA264" s="6"/>
      <c r="EB264" s="6"/>
      <c r="EC264" s="6">
        <v>8152</v>
      </c>
      <c r="ED264" s="7">
        <v>8171</v>
      </c>
      <c r="EE264" s="7">
        <v>8197</v>
      </c>
      <c r="EF264" s="7">
        <v>8230</v>
      </c>
      <c r="EG264" s="7">
        <v>8273</v>
      </c>
      <c r="EH264" s="7">
        <v>8325</v>
      </c>
      <c r="EI264" s="7">
        <v>8379</v>
      </c>
      <c r="EJ264" s="7">
        <v>8435</v>
      </c>
      <c r="EK264" s="7">
        <v>8491</v>
      </c>
      <c r="EL264" s="7">
        <v>8546</v>
      </c>
      <c r="EM264" s="7">
        <v>8602</v>
      </c>
      <c r="EN264" s="7">
        <v>8657</v>
      </c>
      <c r="EO264" s="7">
        <v>8713</v>
      </c>
    </row>
    <row r="265" spans="1:145" x14ac:dyDescent="0.3">
      <c r="A265" s="6" t="s">
        <v>242</v>
      </c>
      <c r="B265" s="7">
        <v>3659</v>
      </c>
      <c r="C265" s="7">
        <v>3626</v>
      </c>
      <c r="D265" s="7">
        <v>3600</v>
      </c>
      <c r="E265" s="7">
        <v>3606</v>
      </c>
      <c r="F265" s="7">
        <v>3540</v>
      </c>
      <c r="G265" s="7">
        <v>3476</v>
      </c>
      <c r="H265" s="7">
        <v>3493</v>
      </c>
      <c r="I265" s="7">
        <v>3505</v>
      </c>
      <c r="J265" s="7">
        <v>3507</v>
      </c>
      <c r="K265" s="7">
        <v>3562</v>
      </c>
      <c r="L265" s="7">
        <v>3577</v>
      </c>
      <c r="M265" s="7">
        <v>3636</v>
      </c>
      <c r="N265" s="7">
        <v>3679</v>
      </c>
      <c r="O265" s="7">
        <v>3688</v>
      </c>
      <c r="P265" s="7">
        <v>3732</v>
      </c>
      <c r="Q265" s="7">
        <v>3751</v>
      </c>
      <c r="R265" s="7">
        <v>3825</v>
      </c>
      <c r="S265" s="7">
        <v>3840</v>
      </c>
      <c r="T265" s="7">
        <v>3845</v>
      </c>
      <c r="U265" s="7">
        <v>3879</v>
      </c>
      <c r="V265" s="7">
        <v>3884</v>
      </c>
      <c r="W265" s="7">
        <v>3865</v>
      </c>
      <c r="X265" s="7">
        <v>3817</v>
      </c>
      <c r="Y265" s="7">
        <v>3873</v>
      </c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>
        <v>3873</v>
      </c>
      <c r="BJ265" s="7">
        <v>3801</v>
      </c>
      <c r="BK265" s="7">
        <v>3792</v>
      </c>
      <c r="BL265" s="7">
        <v>3787</v>
      </c>
      <c r="BM265" s="7">
        <v>3786</v>
      </c>
      <c r="BN265" s="7">
        <v>3788</v>
      </c>
      <c r="BO265" s="7">
        <v>3789</v>
      </c>
      <c r="BP265" s="7">
        <v>3789</v>
      </c>
      <c r="BQ265" s="7">
        <v>3789</v>
      </c>
      <c r="BR265" s="7">
        <v>3789</v>
      </c>
      <c r="BS265" s="7">
        <v>3788</v>
      </c>
      <c r="BT265" s="7">
        <v>3787</v>
      </c>
      <c r="BU265" s="7">
        <v>3786</v>
      </c>
      <c r="BV265" s="6"/>
      <c r="BW265" s="6"/>
      <c r="BX265" s="6"/>
      <c r="BY265" s="6"/>
      <c r="BZ265" s="6"/>
      <c r="CA265" s="6"/>
      <c r="CB265" s="6"/>
      <c r="CC265" s="6"/>
      <c r="CD265" s="6"/>
      <c r="CE265" s="6"/>
      <c r="CF265" s="6"/>
      <c r="CG265" s="6"/>
      <c r="CH265" s="6"/>
      <c r="CI265" s="6"/>
      <c r="CJ265" s="6"/>
      <c r="CK265" s="6"/>
      <c r="CL265" s="6"/>
      <c r="CM265" s="6"/>
      <c r="CN265" s="6"/>
      <c r="CO265" s="6"/>
      <c r="CP265" s="6"/>
      <c r="CQ265" s="6"/>
      <c r="CR265" s="6"/>
      <c r="CS265" s="6">
        <v>3873</v>
      </c>
      <c r="CT265" s="7">
        <v>3777</v>
      </c>
      <c r="CU265" s="7">
        <v>3760</v>
      </c>
      <c r="CV265" s="7">
        <v>3746</v>
      </c>
      <c r="CW265" s="7">
        <v>3734</v>
      </c>
      <c r="CX265" s="7">
        <v>3725</v>
      </c>
      <c r="CY265" s="7">
        <v>3714</v>
      </c>
      <c r="CZ265" s="7">
        <v>3701</v>
      </c>
      <c r="DA265" s="7">
        <v>3688</v>
      </c>
      <c r="DB265" s="7">
        <v>3673</v>
      </c>
      <c r="DC265" s="7">
        <v>3657</v>
      </c>
      <c r="DD265" s="7">
        <v>3641</v>
      </c>
      <c r="DE265" s="7">
        <v>3624</v>
      </c>
      <c r="DF265" s="6"/>
      <c r="DG265" s="6"/>
      <c r="DH265" s="6"/>
      <c r="DI265" s="6"/>
      <c r="DJ265" s="6"/>
      <c r="DK265" s="6"/>
      <c r="DL265" s="6"/>
      <c r="DM265" s="6"/>
      <c r="DN265" s="6"/>
      <c r="DO265" s="6"/>
      <c r="DP265" s="6"/>
      <c r="DQ265" s="6"/>
      <c r="DR265" s="6"/>
      <c r="DS265" s="6"/>
      <c r="DT265" s="6"/>
      <c r="DU265" s="6"/>
      <c r="DV265" s="6"/>
      <c r="DW265" s="6"/>
      <c r="DX265" s="6"/>
      <c r="DY265" s="6"/>
      <c r="DZ265" s="6"/>
      <c r="EA265" s="6"/>
      <c r="EB265" s="6"/>
      <c r="EC265" s="6">
        <v>3873</v>
      </c>
      <c r="ED265" s="7">
        <v>3826</v>
      </c>
      <c r="EE265" s="7">
        <v>3831</v>
      </c>
      <c r="EF265" s="7">
        <v>3835</v>
      </c>
      <c r="EG265" s="7">
        <v>3844</v>
      </c>
      <c r="EH265" s="7">
        <v>3856</v>
      </c>
      <c r="EI265" s="7">
        <v>3869</v>
      </c>
      <c r="EJ265" s="7">
        <v>3881</v>
      </c>
      <c r="EK265" s="7">
        <v>3893</v>
      </c>
      <c r="EL265" s="7">
        <v>3905</v>
      </c>
      <c r="EM265" s="7">
        <v>3917</v>
      </c>
      <c r="EN265" s="7">
        <v>3929</v>
      </c>
      <c r="EO265" s="7">
        <v>3942</v>
      </c>
    </row>
    <row r="266" spans="1:145" x14ac:dyDescent="0.3">
      <c r="A266" s="6" t="s">
        <v>243</v>
      </c>
      <c r="B266" s="7">
        <v>4451</v>
      </c>
      <c r="C266" s="7">
        <v>4358</v>
      </c>
      <c r="D266" s="7">
        <v>4349</v>
      </c>
      <c r="E266" s="7">
        <v>4294</v>
      </c>
      <c r="F266" s="7">
        <v>4329</v>
      </c>
      <c r="G266" s="7">
        <v>4299</v>
      </c>
      <c r="H266" s="7">
        <v>4222</v>
      </c>
      <c r="I266" s="7">
        <v>4141</v>
      </c>
      <c r="J266" s="7">
        <v>4059</v>
      </c>
      <c r="K266" s="7">
        <v>4000</v>
      </c>
      <c r="L266" s="7">
        <v>3991</v>
      </c>
      <c r="M266" s="7">
        <v>3980</v>
      </c>
      <c r="N266" s="7">
        <v>3946</v>
      </c>
      <c r="O266" s="7">
        <v>3968</v>
      </c>
      <c r="P266" s="7">
        <v>3963</v>
      </c>
      <c r="Q266" s="7">
        <v>3925</v>
      </c>
      <c r="R266" s="7">
        <v>3978</v>
      </c>
      <c r="S266" s="7">
        <v>3971</v>
      </c>
      <c r="T266" s="7">
        <v>3964</v>
      </c>
      <c r="U266" s="7">
        <v>3944</v>
      </c>
      <c r="V266" s="7">
        <v>3998</v>
      </c>
      <c r="W266" s="7">
        <v>3921</v>
      </c>
      <c r="X266" s="7">
        <v>3904</v>
      </c>
      <c r="Y266" s="7">
        <v>3863</v>
      </c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>
        <v>3863</v>
      </c>
      <c r="BJ266" s="7">
        <v>3870</v>
      </c>
      <c r="BK266" s="7">
        <v>3853</v>
      </c>
      <c r="BL266" s="7">
        <v>3840</v>
      </c>
      <c r="BM266" s="7">
        <v>3831</v>
      </c>
      <c r="BN266" s="7">
        <v>3826</v>
      </c>
      <c r="BO266" s="7">
        <v>3822</v>
      </c>
      <c r="BP266" s="7">
        <v>3819</v>
      </c>
      <c r="BQ266" s="7">
        <v>3817</v>
      </c>
      <c r="BR266" s="7">
        <v>3815</v>
      </c>
      <c r="BS266" s="7">
        <v>3813</v>
      </c>
      <c r="BT266" s="7">
        <v>3812</v>
      </c>
      <c r="BU266" s="7">
        <v>3811</v>
      </c>
      <c r="BV266" s="6"/>
      <c r="BW266" s="6"/>
      <c r="BX266" s="6"/>
      <c r="BY266" s="6"/>
      <c r="BZ266" s="6"/>
      <c r="CA266" s="6"/>
      <c r="CB266" s="6"/>
      <c r="CC266" s="6"/>
      <c r="CD266" s="6"/>
      <c r="CE266" s="6"/>
      <c r="CF266" s="6"/>
      <c r="CG266" s="6"/>
      <c r="CH266" s="6"/>
      <c r="CI266" s="6"/>
      <c r="CJ266" s="6"/>
      <c r="CK266" s="6"/>
      <c r="CL266" s="6"/>
      <c r="CM266" s="6"/>
      <c r="CN266" s="6"/>
      <c r="CO266" s="6"/>
      <c r="CP266" s="6"/>
      <c r="CQ266" s="6"/>
      <c r="CR266" s="6"/>
      <c r="CS266" s="6">
        <v>3863</v>
      </c>
      <c r="CT266" s="7">
        <v>3851</v>
      </c>
      <c r="CU266" s="7">
        <v>3826</v>
      </c>
      <c r="CV266" s="7">
        <v>3804</v>
      </c>
      <c r="CW266" s="7">
        <v>3785</v>
      </c>
      <c r="CX266" s="7">
        <v>3768</v>
      </c>
      <c r="CY266" s="7">
        <v>3752</v>
      </c>
      <c r="CZ266" s="7">
        <v>3736</v>
      </c>
      <c r="DA266" s="7">
        <v>3720</v>
      </c>
      <c r="DB266" s="7">
        <v>3704</v>
      </c>
      <c r="DC266" s="7">
        <v>3687</v>
      </c>
      <c r="DD266" s="7">
        <v>3671</v>
      </c>
      <c r="DE266" s="7">
        <v>3654</v>
      </c>
      <c r="DF266" s="6"/>
      <c r="DG266" s="6"/>
      <c r="DH266" s="6"/>
      <c r="DI266" s="6"/>
      <c r="DJ266" s="6"/>
      <c r="DK266" s="6"/>
      <c r="DL266" s="6"/>
      <c r="DM266" s="6"/>
      <c r="DN266" s="6"/>
      <c r="DO266" s="6"/>
      <c r="DP266" s="6"/>
      <c r="DQ266" s="6"/>
      <c r="DR266" s="6"/>
      <c r="DS266" s="6"/>
      <c r="DT266" s="6"/>
      <c r="DU266" s="6"/>
      <c r="DV266" s="6"/>
      <c r="DW266" s="6"/>
      <c r="DX266" s="6"/>
      <c r="DY266" s="6"/>
      <c r="DZ266" s="6"/>
      <c r="EA266" s="6"/>
      <c r="EB266" s="6"/>
      <c r="EC266" s="6">
        <v>3863</v>
      </c>
      <c r="ED266" s="7">
        <v>3889</v>
      </c>
      <c r="EE266" s="7">
        <v>3884</v>
      </c>
      <c r="EF266" s="7">
        <v>3880</v>
      </c>
      <c r="EG266" s="7">
        <v>3882</v>
      </c>
      <c r="EH266" s="7">
        <v>3888</v>
      </c>
      <c r="EI266" s="7">
        <v>3896</v>
      </c>
      <c r="EJ266" s="7">
        <v>3904</v>
      </c>
      <c r="EK266" s="7">
        <v>3914</v>
      </c>
      <c r="EL266" s="7">
        <v>3925</v>
      </c>
      <c r="EM266" s="7">
        <v>3936</v>
      </c>
      <c r="EN266" s="7">
        <v>3948</v>
      </c>
      <c r="EO266" s="7">
        <v>3960</v>
      </c>
    </row>
    <row r="267" spans="1:145" x14ac:dyDescent="0.3">
      <c r="A267" s="6" t="s">
        <v>244</v>
      </c>
      <c r="B267" s="7">
        <v>32892</v>
      </c>
      <c r="C267" s="7">
        <v>33146</v>
      </c>
      <c r="D267" s="7">
        <v>33122</v>
      </c>
      <c r="E267" s="7">
        <v>33204</v>
      </c>
      <c r="F267" s="7">
        <v>33323</v>
      </c>
      <c r="G267" s="7">
        <v>33407</v>
      </c>
      <c r="H267" s="7">
        <v>33550</v>
      </c>
      <c r="I267" s="7">
        <v>33977</v>
      </c>
      <c r="J267" s="7">
        <v>34186</v>
      </c>
      <c r="K267" s="7">
        <v>34377</v>
      </c>
      <c r="L267" s="7">
        <v>34623</v>
      </c>
      <c r="M267" s="7">
        <v>35043</v>
      </c>
      <c r="N267" s="7">
        <v>35219</v>
      </c>
      <c r="O267" s="7">
        <v>35392</v>
      </c>
      <c r="P267" s="7">
        <v>35516</v>
      </c>
      <c r="Q267" s="7">
        <v>35755</v>
      </c>
      <c r="R267" s="7">
        <v>35955</v>
      </c>
      <c r="S267" s="7">
        <v>36198</v>
      </c>
      <c r="T267" s="7">
        <v>36091</v>
      </c>
      <c r="U267" s="7">
        <v>36224</v>
      </c>
      <c r="V267" s="7">
        <v>36397</v>
      </c>
      <c r="W267" s="7">
        <v>36526</v>
      </c>
      <c r="X267" s="7">
        <v>36624</v>
      </c>
      <c r="Y267" s="7">
        <v>37056</v>
      </c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>
        <v>37056</v>
      </c>
      <c r="BJ267" s="7">
        <v>37023</v>
      </c>
      <c r="BK267" s="7">
        <v>37126</v>
      </c>
      <c r="BL267" s="7">
        <v>37235</v>
      </c>
      <c r="BM267" s="7">
        <v>37351</v>
      </c>
      <c r="BN267" s="7">
        <v>37470</v>
      </c>
      <c r="BO267" s="7">
        <v>37589</v>
      </c>
      <c r="BP267" s="7">
        <v>37704</v>
      </c>
      <c r="BQ267" s="7">
        <v>37817</v>
      </c>
      <c r="BR267" s="7">
        <v>37925</v>
      </c>
      <c r="BS267" s="7">
        <v>38029</v>
      </c>
      <c r="BT267" s="7">
        <v>38131</v>
      </c>
      <c r="BU267" s="7">
        <v>38232</v>
      </c>
      <c r="BV267" s="6"/>
      <c r="BW267" s="6"/>
      <c r="BX267" s="6"/>
      <c r="BY267" s="6"/>
      <c r="BZ267" s="6"/>
      <c r="CA267" s="6"/>
      <c r="CB267" s="6"/>
      <c r="CC267" s="6"/>
      <c r="CD267" s="6"/>
      <c r="CE267" s="6"/>
      <c r="CF267" s="6"/>
      <c r="CG267" s="6"/>
      <c r="CH267" s="6"/>
      <c r="CI267" s="6"/>
      <c r="CJ267" s="6"/>
      <c r="CK267" s="6"/>
      <c r="CL267" s="6"/>
      <c r="CM267" s="6"/>
      <c r="CN267" s="6"/>
      <c r="CO267" s="6"/>
      <c r="CP267" s="6"/>
      <c r="CQ267" s="6"/>
      <c r="CR267" s="6"/>
      <c r="CS267" s="6">
        <v>37056</v>
      </c>
      <c r="CT267" s="7">
        <v>36745</v>
      </c>
      <c r="CU267" s="7">
        <v>36758</v>
      </c>
      <c r="CV267" s="7">
        <v>36771</v>
      </c>
      <c r="CW267" s="7">
        <v>36783</v>
      </c>
      <c r="CX267" s="7">
        <v>36793</v>
      </c>
      <c r="CY267" s="7">
        <v>36794</v>
      </c>
      <c r="CZ267" s="7">
        <v>36787</v>
      </c>
      <c r="DA267" s="7">
        <v>36770</v>
      </c>
      <c r="DB267" s="7">
        <v>36743</v>
      </c>
      <c r="DC267" s="7">
        <v>36708</v>
      </c>
      <c r="DD267" s="7">
        <v>36664</v>
      </c>
      <c r="DE267" s="7">
        <v>36613</v>
      </c>
      <c r="DF267" s="6"/>
      <c r="DG267" s="6"/>
      <c r="DH267" s="6"/>
      <c r="DI267" s="6"/>
      <c r="DJ267" s="6"/>
      <c r="DK267" s="6"/>
      <c r="DL267" s="6"/>
      <c r="DM267" s="6"/>
      <c r="DN267" s="6"/>
      <c r="DO267" s="6"/>
      <c r="DP267" s="6"/>
      <c r="DQ267" s="6"/>
      <c r="DR267" s="6"/>
      <c r="DS267" s="6"/>
      <c r="DT267" s="6"/>
      <c r="DU267" s="6"/>
      <c r="DV267" s="6"/>
      <c r="DW267" s="6"/>
      <c r="DX267" s="6"/>
      <c r="DY267" s="6"/>
      <c r="DZ267" s="6"/>
      <c r="EA267" s="6"/>
      <c r="EB267" s="6"/>
      <c r="EC267" s="6">
        <v>37056</v>
      </c>
      <c r="ED267" s="7">
        <v>37348</v>
      </c>
      <c r="EE267" s="7">
        <v>37598</v>
      </c>
      <c r="EF267" s="7">
        <v>37805</v>
      </c>
      <c r="EG267" s="7">
        <v>38020</v>
      </c>
      <c r="EH267" s="7">
        <v>38243</v>
      </c>
      <c r="EI267" s="7">
        <v>38469</v>
      </c>
      <c r="EJ267" s="7">
        <v>38696</v>
      </c>
      <c r="EK267" s="7">
        <v>38924</v>
      </c>
      <c r="EL267" s="7">
        <v>39150</v>
      </c>
      <c r="EM267" s="7">
        <v>39375</v>
      </c>
      <c r="EN267" s="7">
        <v>39601</v>
      </c>
      <c r="EO267" s="7">
        <v>39829</v>
      </c>
    </row>
    <row r="268" spans="1:145" x14ac:dyDescent="0.3">
      <c r="A268" s="6" t="s">
        <v>245</v>
      </c>
      <c r="B268" s="7">
        <v>7076</v>
      </c>
      <c r="C268" s="7">
        <v>7158</v>
      </c>
      <c r="D268" s="7">
        <v>7159</v>
      </c>
      <c r="E268" s="7">
        <v>7217</v>
      </c>
      <c r="F268" s="7">
        <v>7232</v>
      </c>
      <c r="G268" s="7">
        <v>7284</v>
      </c>
      <c r="H268" s="7">
        <v>7366</v>
      </c>
      <c r="I268" s="7">
        <v>7428</v>
      </c>
      <c r="J268" s="7">
        <v>7515</v>
      </c>
      <c r="K268" s="7">
        <v>7496</v>
      </c>
      <c r="L268" s="7">
        <v>7517</v>
      </c>
      <c r="M268" s="7">
        <v>7601</v>
      </c>
      <c r="N268" s="7">
        <v>7698</v>
      </c>
      <c r="O268" s="7">
        <v>7860</v>
      </c>
      <c r="P268" s="7">
        <v>7974</v>
      </c>
      <c r="Q268" s="7">
        <v>8020</v>
      </c>
      <c r="R268" s="7">
        <v>8084</v>
      </c>
      <c r="S268" s="7">
        <v>8173</v>
      </c>
      <c r="T268" s="7">
        <v>8202</v>
      </c>
      <c r="U268" s="7">
        <v>8230</v>
      </c>
      <c r="V268" s="7">
        <v>8255</v>
      </c>
      <c r="W268" s="7">
        <v>8222</v>
      </c>
      <c r="X268" s="7">
        <v>8312</v>
      </c>
      <c r="Y268" s="7">
        <v>8371</v>
      </c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>
        <v>8371</v>
      </c>
      <c r="BJ268" s="7">
        <v>8495</v>
      </c>
      <c r="BK268" s="7">
        <v>8557</v>
      </c>
      <c r="BL268" s="7">
        <v>8615</v>
      </c>
      <c r="BM268" s="7">
        <v>8669</v>
      </c>
      <c r="BN268" s="7">
        <v>8721</v>
      </c>
      <c r="BO268" s="7">
        <v>8774</v>
      </c>
      <c r="BP268" s="7">
        <v>8827</v>
      </c>
      <c r="BQ268" s="7">
        <v>8880</v>
      </c>
      <c r="BR268" s="7">
        <v>8933</v>
      </c>
      <c r="BS268" s="7">
        <v>8985</v>
      </c>
      <c r="BT268" s="7">
        <v>9037</v>
      </c>
      <c r="BU268" s="7">
        <v>9087</v>
      </c>
      <c r="BV268" s="6"/>
      <c r="BW268" s="6"/>
      <c r="BX268" s="6"/>
      <c r="BY268" s="6"/>
      <c r="BZ268" s="6"/>
      <c r="CA268" s="6"/>
      <c r="CB268" s="6"/>
      <c r="CC268" s="6"/>
      <c r="CD268" s="6"/>
      <c r="CE268" s="6"/>
      <c r="CF268" s="6"/>
      <c r="CG268" s="6"/>
      <c r="CH268" s="6"/>
      <c r="CI268" s="6"/>
      <c r="CJ268" s="6"/>
      <c r="CK268" s="6"/>
      <c r="CL268" s="6"/>
      <c r="CM268" s="6"/>
      <c r="CN268" s="6"/>
      <c r="CO268" s="6"/>
      <c r="CP268" s="6"/>
      <c r="CQ268" s="6"/>
      <c r="CR268" s="6"/>
      <c r="CS268" s="6">
        <v>8371</v>
      </c>
      <c r="CT268" s="7">
        <v>8437</v>
      </c>
      <c r="CU268" s="7">
        <v>8479</v>
      </c>
      <c r="CV268" s="7">
        <v>8514</v>
      </c>
      <c r="CW268" s="7">
        <v>8545</v>
      </c>
      <c r="CX268" s="7">
        <v>8571</v>
      </c>
      <c r="CY268" s="7">
        <v>8597</v>
      </c>
      <c r="CZ268" s="7">
        <v>8622</v>
      </c>
      <c r="DA268" s="7">
        <v>8644</v>
      </c>
      <c r="DB268" s="7">
        <v>8665</v>
      </c>
      <c r="DC268" s="7">
        <v>8683</v>
      </c>
      <c r="DD268" s="7">
        <v>8699</v>
      </c>
      <c r="DE268" s="7">
        <v>8713</v>
      </c>
      <c r="DF268" s="6"/>
      <c r="DG268" s="6"/>
      <c r="DH268" s="6"/>
      <c r="DI268" s="6"/>
      <c r="DJ268" s="6"/>
      <c r="DK268" s="6"/>
      <c r="DL268" s="6"/>
      <c r="DM268" s="6"/>
      <c r="DN268" s="6"/>
      <c r="DO268" s="6"/>
      <c r="DP268" s="6"/>
      <c r="DQ268" s="6"/>
      <c r="DR268" s="6"/>
      <c r="DS268" s="6"/>
      <c r="DT268" s="6"/>
      <c r="DU268" s="6"/>
      <c r="DV268" s="6"/>
      <c r="DW268" s="6"/>
      <c r="DX268" s="6"/>
      <c r="DY268" s="6"/>
      <c r="DZ268" s="6"/>
      <c r="EA268" s="6"/>
      <c r="EB268" s="6"/>
      <c r="EC268" s="6">
        <v>8371</v>
      </c>
      <c r="ED268" s="7">
        <v>8559</v>
      </c>
      <c r="EE268" s="7">
        <v>8653</v>
      </c>
      <c r="EF268" s="7">
        <v>8733</v>
      </c>
      <c r="EG268" s="7">
        <v>8811</v>
      </c>
      <c r="EH268" s="7">
        <v>8886</v>
      </c>
      <c r="EI268" s="7">
        <v>8964</v>
      </c>
      <c r="EJ268" s="7">
        <v>9044</v>
      </c>
      <c r="EK268" s="7">
        <v>9124</v>
      </c>
      <c r="EL268" s="7">
        <v>9205</v>
      </c>
      <c r="EM268" s="7">
        <v>9286</v>
      </c>
      <c r="EN268" s="7">
        <v>9367</v>
      </c>
      <c r="EO268" s="7">
        <v>9447</v>
      </c>
    </row>
    <row r="269" spans="1:145" x14ac:dyDescent="0.3">
      <c r="A269" s="6" t="s">
        <v>246</v>
      </c>
      <c r="B269" s="7">
        <v>25255</v>
      </c>
      <c r="C269" s="7">
        <v>25278</v>
      </c>
      <c r="D269" s="7">
        <v>25350</v>
      </c>
      <c r="E269" s="7">
        <v>25313</v>
      </c>
      <c r="F269" s="7">
        <v>25309</v>
      </c>
      <c r="G269" s="7">
        <v>25320</v>
      </c>
      <c r="H269" s="7">
        <v>25355</v>
      </c>
      <c r="I269" s="7">
        <v>25190</v>
      </c>
      <c r="J269" s="7">
        <v>25092</v>
      </c>
      <c r="K269" s="7">
        <v>25281</v>
      </c>
      <c r="L269" s="7">
        <v>25282</v>
      </c>
      <c r="M269" s="7">
        <v>25499</v>
      </c>
      <c r="N269" s="7">
        <v>25652</v>
      </c>
      <c r="O269" s="7">
        <v>25752</v>
      </c>
      <c r="P269" s="7">
        <v>25943</v>
      </c>
      <c r="Q269" s="7">
        <v>26078</v>
      </c>
      <c r="R269" s="7">
        <v>26039</v>
      </c>
      <c r="S269" s="7">
        <v>26101</v>
      </c>
      <c r="T269" s="7">
        <v>26230</v>
      </c>
      <c r="U269" s="7">
        <v>26315</v>
      </c>
      <c r="V269" s="7">
        <v>26184</v>
      </c>
      <c r="W269" s="7">
        <v>26083</v>
      </c>
      <c r="X269" s="7">
        <v>26092</v>
      </c>
      <c r="Y269" s="7">
        <v>25980</v>
      </c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>
        <v>25980</v>
      </c>
      <c r="BJ269" s="7">
        <v>25962</v>
      </c>
      <c r="BK269" s="7">
        <v>25870</v>
      </c>
      <c r="BL269" s="7">
        <v>25794</v>
      </c>
      <c r="BM269" s="7">
        <v>25735</v>
      </c>
      <c r="BN269" s="7">
        <v>25689</v>
      </c>
      <c r="BO269" s="7">
        <v>25644</v>
      </c>
      <c r="BP269" s="7">
        <v>25599</v>
      </c>
      <c r="BQ269" s="7">
        <v>25554</v>
      </c>
      <c r="BR269" s="7">
        <v>25509</v>
      </c>
      <c r="BS269" s="7">
        <v>25464</v>
      </c>
      <c r="BT269" s="7">
        <v>25421</v>
      </c>
      <c r="BU269" s="7">
        <v>25379</v>
      </c>
      <c r="BV269" s="6"/>
      <c r="BW269" s="6"/>
      <c r="BX269" s="6"/>
      <c r="BY269" s="6"/>
      <c r="BZ269" s="6"/>
      <c r="CA269" s="6"/>
      <c r="CB269" s="6"/>
      <c r="CC269" s="6"/>
      <c r="CD269" s="6"/>
      <c r="CE269" s="6"/>
      <c r="CF269" s="6"/>
      <c r="CG269" s="6"/>
      <c r="CH269" s="6"/>
      <c r="CI269" s="6"/>
      <c r="CJ269" s="6"/>
      <c r="CK269" s="6"/>
      <c r="CL269" s="6"/>
      <c r="CM269" s="6"/>
      <c r="CN269" s="6"/>
      <c r="CO269" s="6"/>
      <c r="CP269" s="6"/>
      <c r="CQ269" s="6"/>
      <c r="CR269" s="6"/>
      <c r="CS269" s="6">
        <v>25980</v>
      </c>
      <c r="CT269" s="7">
        <v>25799</v>
      </c>
      <c r="CU269" s="7">
        <v>25649</v>
      </c>
      <c r="CV269" s="7">
        <v>25511</v>
      </c>
      <c r="CW269" s="7">
        <v>25382</v>
      </c>
      <c r="CX269" s="7">
        <v>25263</v>
      </c>
      <c r="CY269" s="7">
        <v>25140</v>
      </c>
      <c r="CZ269" s="7">
        <v>25014</v>
      </c>
      <c r="DA269" s="7">
        <v>24884</v>
      </c>
      <c r="DB269" s="7">
        <v>24751</v>
      </c>
      <c r="DC269" s="7">
        <v>24616</v>
      </c>
      <c r="DD269" s="7">
        <v>24480</v>
      </c>
      <c r="DE269" s="7">
        <v>24341</v>
      </c>
      <c r="DF269" s="6"/>
      <c r="DG269" s="6"/>
      <c r="DH269" s="6"/>
      <c r="DI269" s="6"/>
      <c r="DJ269" s="6"/>
      <c r="DK269" s="6"/>
      <c r="DL269" s="6"/>
      <c r="DM269" s="6"/>
      <c r="DN269" s="6"/>
      <c r="DO269" s="6"/>
      <c r="DP269" s="6"/>
      <c r="DQ269" s="6"/>
      <c r="DR269" s="6"/>
      <c r="DS269" s="6"/>
      <c r="DT269" s="6"/>
      <c r="DU269" s="6"/>
      <c r="DV269" s="6"/>
      <c r="DW269" s="6"/>
      <c r="DX269" s="6"/>
      <c r="DY269" s="6"/>
      <c r="DZ269" s="6"/>
      <c r="EA269" s="6"/>
      <c r="EB269" s="6"/>
      <c r="EC269" s="6">
        <v>25980</v>
      </c>
      <c r="ED269" s="7">
        <v>26140</v>
      </c>
      <c r="EE269" s="7">
        <v>26137</v>
      </c>
      <c r="EF269" s="7">
        <v>26126</v>
      </c>
      <c r="EG269" s="7">
        <v>26132</v>
      </c>
      <c r="EH269" s="7">
        <v>26156</v>
      </c>
      <c r="EI269" s="7">
        <v>26183</v>
      </c>
      <c r="EJ269" s="7">
        <v>26211</v>
      </c>
      <c r="EK269" s="7">
        <v>26241</v>
      </c>
      <c r="EL269" s="7">
        <v>26273</v>
      </c>
      <c r="EM269" s="7">
        <v>26306</v>
      </c>
      <c r="EN269" s="7">
        <v>26343</v>
      </c>
      <c r="EO269" s="7">
        <v>26382</v>
      </c>
    </row>
    <row r="270" spans="1:145" x14ac:dyDescent="0.3">
      <c r="A270" s="6" t="s">
        <v>247</v>
      </c>
      <c r="B270" s="7">
        <v>8773</v>
      </c>
      <c r="C270" s="7">
        <v>8762</v>
      </c>
      <c r="D270" s="7">
        <v>8880</v>
      </c>
      <c r="E270" s="7">
        <v>8998</v>
      </c>
      <c r="F270" s="7">
        <v>9076</v>
      </c>
      <c r="G270" s="7">
        <v>9099</v>
      </c>
      <c r="H270" s="7">
        <v>9304</v>
      </c>
      <c r="I270" s="7">
        <v>9501</v>
      </c>
      <c r="J270" s="7">
        <v>9622</v>
      </c>
      <c r="K270" s="7">
        <v>9867</v>
      </c>
      <c r="L270" s="7">
        <v>9997</v>
      </c>
      <c r="M270" s="7">
        <v>10061</v>
      </c>
      <c r="N270" s="7">
        <v>10265</v>
      </c>
      <c r="O270" s="7">
        <v>10397</v>
      </c>
      <c r="P270" s="7">
        <v>10416</v>
      </c>
      <c r="Q270" s="7">
        <v>10556</v>
      </c>
      <c r="R270" s="7">
        <v>10737</v>
      </c>
      <c r="S270" s="7">
        <v>10873</v>
      </c>
      <c r="T270" s="7">
        <v>10972</v>
      </c>
      <c r="U270" s="7">
        <v>11053</v>
      </c>
      <c r="V270" s="7">
        <v>11221</v>
      </c>
      <c r="W270" s="7">
        <v>11315</v>
      </c>
      <c r="X270" s="7">
        <v>11454</v>
      </c>
      <c r="Y270" s="7">
        <v>11671</v>
      </c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>
        <v>11671</v>
      </c>
      <c r="BJ270" s="7">
        <v>11721</v>
      </c>
      <c r="BK270" s="7">
        <v>11813</v>
      </c>
      <c r="BL270" s="7">
        <v>11898</v>
      </c>
      <c r="BM270" s="7">
        <v>11976</v>
      </c>
      <c r="BN270" s="7">
        <v>12047</v>
      </c>
      <c r="BO270" s="7">
        <v>12120</v>
      </c>
      <c r="BP270" s="7">
        <v>12194</v>
      </c>
      <c r="BQ270" s="7">
        <v>12267</v>
      </c>
      <c r="BR270" s="7">
        <v>12340</v>
      </c>
      <c r="BS270" s="7">
        <v>12412</v>
      </c>
      <c r="BT270" s="7">
        <v>12484</v>
      </c>
      <c r="BU270" s="7">
        <v>12555</v>
      </c>
      <c r="BV270" s="6"/>
      <c r="BW270" s="6"/>
      <c r="BX270" s="6"/>
      <c r="BY270" s="6"/>
      <c r="BZ270" s="6"/>
      <c r="CA270" s="6"/>
      <c r="CB270" s="6"/>
      <c r="CC270" s="6"/>
      <c r="CD270" s="6"/>
      <c r="CE270" s="6"/>
      <c r="CF270" s="6"/>
      <c r="CG270" s="6"/>
      <c r="CH270" s="6"/>
      <c r="CI270" s="6"/>
      <c r="CJ270" s="6"/>
      <c r="CK270" s="6"/>
      <c r="CL270" s="6"/>
      <c r="CM270" s="6"/>
      <c r="CN270" s="6"/>
      <c r="CO270" s="6"/>
      <c r="CP270" s="6"/>
      <c r="CQ270" s="6"/>
      <c r="CR270" s="6"/>
      <c r="CS270" s="6">
        <v>11671</v>
      </c>
      <c r="CT270" s="7">
        <v>11640</v>
      </c>
      <c r="CU270" s="7">
        <v>11701</v>
      </c>
      <c r="CV270" s="7">
        <v>11752</v>
      </c>
      <c r="CW270" s="7">
        <v>11793</v>
      </c>
      <c r="CX270" s="7">
        <v>11824</v>
      </c>
      <c r="CY270" s="7">
        <v>11855</v>
      </c>
      <c r="CZ270" s="7">
        <v>11883</v>
      </c>
      <c r="DA270" s="7">
        <v>11910</v>
      </c>
      <c r="DB270" s="7">
        <v>11933</v>
      </c>
      <c r="DC270" s="7">
        <v>11954</v>
      </c>
      <c r="DD270" s="7">
        <v>11972</v>
      </c>
      <c r="DE270" s="7">
        <v>11987</v>
      </c>
      <c r="DF270" s="6"/>
      <c r="DG270" s="6"/>
      <c r="DH270" s="6"/>
      <c r="DI270" s="6"/>
      <c r="DJ270" s="6"/>
      <c r="DK270" s="6"/>
      <c r="DL270" s="6"/>
      <c r="DM270" s="6"/>
      <c r="DN270" s="6"/>
      <c r="DO270" s="6"/>
      <c r="DP270" s="6"/>
      <c r="DQ270" s="6"/>
      <c r="DR270" s="6"/>
      <c r="DS270" s="6"/>
      <c r="DT270" s="6"/>
      <c r="DU270" s="6"/>
      <c r="DV270" s="6"/>
      <c r="DW270" s="6"/>
      <c r="DX270" s="6"/>
      <c r="DY270" s="6"/>
      <c r="DZ270" s="6"/>
      <c r="EA270" s="6"/>
      <c r="EB270" s="6"/>
      <c r="EC270" s="6">
        <v>11671</v>
      </c>
      <c r="ED270" s="7">
        <v>11809</v>
      </c>
      <c r="EE270" s="7">
        <v>11948</v>
      </c>
      <c r="EF270" s="7">
        <v>12067</v>
      </c>
      <c r="EG270" s="7">
        <v>12181</v>
      </c>
      <c r="EH270" s="7">
        <v>12290</v>
      </c>
      <c r="EI270" s="7">
        <v>12403</v>
      </c>
      <c r="EJ270" s="7">
        <v>12517</v>
      </c>
      <c r="EK270" s="7">
        <v>12633</v>
      </c>
      <c r="EL270" s="7">
        <v>12749</v>
      </c>
      <c r="EM270" s="7">
        <v>12865</v>
      </c>
      <c r="EN270" s="7">
        <v>12982</v>
      </c>
      <c r="EO270" s="7">
        <v>13099</v>
      </c>
    </row>
    <row r="271" spans="1:145" x14ac:dyDescent="0.3">
      <c r="A271" s="6" t="s">
        <v>248</v>
      </c>
      <c r="B271" s="7">
        <v>7415</v>
      </c>
      <c r="C271" s="7">
        <v>7422</v>
      </c>
      <c r="D271" s="7">
        <v>7381</v>
      </c>
      <c r="E271" s="7">
        <v>7312</v>
      </c>
      <c r="F271" s="7">
        <v>7334</v>
      </c>
      <c r="G271" s="7">
        <v>7336</v>
      </c>
      <c r="H271" s="7">
        <v>7347</v>
      </c>
      <c r="I271" s="7">
        <v>7325</v>
      </c>
      <c r="J271" s="7">
        <v>7379</v>
      </c>
      <c r="K271" s="7">
        <v>7376</v>
      </c>
      <c r="L271" s="7">
        <v>7413</v>
      </c>
      <c r="M271" s="7">
        <v>7400</v>
      </c>
      <c r="N271" s="7">
        <v>7428</v>
      </c>
      <c r="O271" s="7">
        <v>7421</v>
      </c>
      <c r="P271" s="7">
        <v>7453</v>
      </c>
      <c r="Q271" s="7">
        <v>7445</v>
      </c>
      <c r="R271" s="7">
        <v>7492</v>
      </c>
      <c r="S271" s="7">
        <v>7503</v>
      </c>
      <c r="T271" s="7">
        <v>7507</v>
      </c>
      <c r="U271" s="7">
        <v>7487</v>
      </c>
      <c r="V271" s="7">
        <v>7468</v>
      </c>
      <c r="W271" s="7">
        <v>7026</v>
      </c>
      <c r="X271" s="7">
        <v>7019</v>
      </c>
      <c r="Y271" s="7">
        <v>7046</v>
      </c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>
        <v>7046</v>
      </c>
      <c r="BJ271" s="7">
        <v>7009</v>
      </c>
      <c r="BK271" s="7">
        <v>6996</v>
      </c>
      <c r="BL271" s="7">
        <v>6986</v>
      </c>
      <c r="BM271" s="7">
        <v>6980</v>
      </c>
      <c r="BN271" s="7">
        <v>6976</v>
      </c>
      <c r="BO271" s="7">
        <v>6973</v>
      </c>
      <c r="BP271" s="7">
        <v>6968</v>
      </c>
      <c r="BQ271" s="7">
        <v>6962</v>
      </c>
      <c r="BR271" s="7">
        <v>6956</v>
      </c>
      <c r="BS271" s="7">
        <v>6948</v>
      </c>
      <c r="BT271" s="7">
        <v>6941</v>
      </c>
      <c r="BU271" s="7">
        <v>6933</v>
      </c>
      <c r="BV271" s="6"/>
      <c r="BW271" s="6"/>
      <c r="BX271" s="6"/>
      <c r="BY271" s="6"/>
      <c r="BZ271" s="6"/>
      <c r="CA271" s="6"/>
      <c r="CB271" s="6"/>
      <c r="CC271" s="6"/>
      <c r="CD271" s="6"/>
      <c r="CE271" s="6"/>
      <c r="CF271" s="6"/>
      <c r="CG271" s="6"/>
      <c r="CH271" s="6"/>
      <c r="CI271" s="6"/>
      <c r="CJ271" s="6"/>
      <c r="CK271" s="6"/>
      <c r="CL271" s="6"/>
      <c r="CM271" s="6"/>
      <c r="CN271" s="6"/>
      <c r="CO271" s="6"/>
      <c r="CP271" s="6"/>
      <c r="CQ271" s="6"/>
      <c r="CR271" s="6"/>
      <c r="CS271" s="6">
        <v>7046</v>
      </c>
      <c r="CT271" s="7">
        <v>6962</v>
      </c>
      <c r="CU271" s="7">
        <v>6931</v>
      </c>
      <c r="CV271" s="7">
        <v>6904</v>
      </c>
      <c r="CW271" s="7">
        <v>6879</v>
      </c>
      <c r="CX271" s="7">
        <v>6855</v>
      </c>
      <c r="CY271" s="7">
        <v>6829</v>
      </c>
      <c r="CZ271" s="7">
        <v>6803</v>
      </c>
      <c r="DA271" s="7">
        <v>6773</v>
      </c>
      <c r="DB271" s="7">
        <v>6742</v>
      </c>
      <c r="DC271" s="7">
        <v>6710</v>
      </c>
      <c r="DD271" s="7">
        <v>6676</v>
      </c>
      <c r="DE271" s="7">
        <v>6641</v>
      </c>
      <c r="DF271" s="6"/>
      <c r="DG271" s="6"/>
      <c r="DH271" s="6"/>
      <c r="DI271" s="6"/>
      <c r="DJ271" s="6"/>
      <c r="DK271" s="6"/>
      <c r="DL271" s="6"/>
      <c r="DM271" s="6"/>
      <c r="DN271" s="6"/>
      <c r="DO271" s="6"/>
      <c r="DP271" s="6"/>
      <c r="DQ271" s="6"/>
      <c r="DR271" s="6"/>
      <c r="DS271" s="6"/>
      <c r="DT271" s="6"/>
      <c r="DU271" s="6"/>
      <c r="DV271" s="6"/>
      <c r="DW271" s="6"/>
      <c r="DX271" s="6"/>
      <c r="DY271" s="6"/>
      <c r="DZ271" s="6"/>
      <c r="EA271" s="6"/>
      <c r="EB271" s="6"/>
      <c r="EC271" s="6">
        <v>7046</v>
      </c>
      <c r="ED271" s="7">
        <v>7064</v>
      </c>
      <c r="EE271" s="7">
        <v>7076</v>
      </c>
      <c r="EF271" s="7">
        <v>7085</v>
      </c>
      <c r="EG271" s="7">
        <v>7098</v>
      </c>
      <c r="EH271" s="7">
        <v>7113</v>
      </c>
      <c r="EI271" s="7">
        <v>7130</v>
      </c>
      <c r="EJ271" s="7">
        <v>7146</v>
      </c>
      <c r="EK271" s="7">
        <v>7162</v>
      </c>
      <c r="EL271" s="7">
        <v>7177</v>
      </c>
      <c r="EM271" s="7">
        <v>7191</v>
      </c>
      <c r="EN271" s="7">
        <v>7206</v>
      </c>
      <c r="EO271" s="7">
        <v>7222</v>
      </c>
    </row>
    <row r="272" spans="1:145" x14ac:dyDescent="0.3">
      <c r="A272" s="6" t="s">
        <v>249</v>
      </c>
      <c r="B272" s="7">
        <v>2257</v>
      </c>
      <c r="C272" s="7">
        <v>2284</v>
      </c>
      <c r="D272" s="7">
        <v>2217</v>
      </c>
      <c r="E272" s="7">
        <v>2193</v>
      </c>
      <c r="F272" s="7">
        <v>2146</v>
      </c>
      <c r="G272" s="7">
        <v>2105</v>
      </c>
      <c r="H272" s="7">
        <v>2082</v>
      </c>
      <c r="I272" s="7">
        <v>2055</v>
      </c>
      <c r="J272" s="7">
        <v>2029</v>
      </c>
      <c r="K272" s="7">
        <v>2014</v>
      </c>
      <c r="L272" s="7">
        <v>1998</v>
      </c>
      <c r="M272" s="7">
        <v>1974</v>
      </c>
      <c r="N272" s="7">
        <v>1959</v>
      </c>
      <c r="O272" s="7">
        <v>1910</v>
      </c>
      <c r="P272" s="7">
        <v>1883</v>
      </c>
      <c r="Q272" s="7">
        <v>1885</v>
      </c>
      <c r="R272" s="7">
        <v>1881</v>
      </c>
      <c r="S272" s="7">
        <v>1858</v>
      </c>
      <c r="T272" s="7">
        <v>1827</v>
      </c>
      <c r="U272" s="7">
        <v>1791</v>
      </c>
      <c r="V272" s="7">
        <v>1780</v>
      </c>
      <c r="W272" s="7">
        <v>1741</v>
      </c>
      <c r="X272" s="7">
        <v>1722</v>
      </c>
      <c r="Y272" s="7">
        <v>1769</v>
      </c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>
        <v>1769</v>
      </c>
      <c r="BJ272" s="7">
        <v>1733</v>
      </c>
      <c r="BK272" s="7">
        <v>1735</v>
      </c>
      <c r="BL272" s="7">
        <v>1738</v>
      </c>
      <c r="BM272" s="7">
        <v>1741</v>
      </c>
      <c r="BN272" s="7">
        <v>1743</v>
      </c>
      <c r="BO272" s="7">
        <v>1745</v>
      </c>
      <c r="BP272" s="7">
        <v>1748</v>
      </c>
      <c r="BQ272" s="7">
        <v>1751</v>
      </c>
      <c r="BR272" s="7">
        <v>1753</v>
      </c>
      <c r="BS272" s="7">
        <v>1756</v>
      </c>
      <c r="BT272" s="7">
        <v>1758</v>
      </c>
      <c r="BU272" s="7">
        <v>1761</v>
      </c>
      <c r="BV272" s="6"/>
      <c r="BW272" s="6"/>
      <c r="BX272" s="6"/>
      <c r="BY272" s="6"/>
      <c r="BZ272" s="6"/>
      <c r="CA272" s="6"/>
      <c r="CB272" s="6"/>
      <c r="CC272" s="6"/>
      <c r="CD272" s="6"/>
      <c r="CE272" s="6"/>
      <c r="CF272" s="6"/>
      <c r="CG272" s="6"/>
      <c r="CH272" s="6"/>
      <c r="CI272" s="6"/>
      <c r="CJ272" s="6"/>
      <c r="CK272" s="6"/>
      <c r="CL272" s="6"/>
      <c r="CM272" s="6"/>
      <c r="CN272" s="6"/>
      <c r="CO272" s="6"/>
      <c r="CP272" s="6"/>
      <c r="CQ272" s="6"/>
      <c r="CR272" s="6"/>
      <c r="CS272" s="6">
        <v>1769</v>
      </c>
      <c r="CT272" s="7">
        <v>1724</v>
      </c>
      <c r="CU272" s="7">
        <v>1723</v>
      </c>
      <c r="CV272" s="7">
        <v>1722</v>
      </c>
      <c r="CW272" s="7">
        <v>1720</v>
      </c>
      <c r="CX272" s="7">
        <v>1717</v>
      </c>
      <c r="CY272" s="7">
        <v>1714</v>
      </c>
      <c r="CZ272" s="7">
        <v>1711</v>
      </c>
      <c r="DA272" s="7">
        <v>1707</v>
      </c>
      <c r="DB272" s="7">
        <v>1704</v>
      </c>
      <c r="DC272" s="7">
        <v>1700</v>
      </c>
      <c r="DD272" s="7">
        <v>1696</v>
      </c>
      <c r="DE272" s="7">
        <v>1691</v>
      </c>
      <c r="DF272" s="6"/>
      <c r="DG272" s="6"/>
      <c r="DH272" s="6"/>
      <c r="DI272" s="6"/>
      <c r="DJ272" s="6"/>
      <c r="DK272" s="6"/>
      <c r="DL272" s="6"/>
      <c r="DM272" s="6"/>
      <c r="DN272" s="6"/>
      <c r="DO272" s="6"/>
      <c r="DP272" s="6"/>
      <c r="DQ272" s="6"/>
      <c r="DR272" s="6"/>
      <c r="DS272" s="6"/>
      <c r="DT272" s="6"/>
      <c r="DU272" s="6"/>
      <c r="DV272" s="6"/>
      <c r="DW272" s="6"/>
      <c r="DX272" s="6"/>
      <c r="DY272" s="6"/>
      <c r="DZ272" s="6"/>
      <c r="EA272" s="6"/>
      <c r="EB272" s="6"/>
      <c r="EC272" s="6">
        <v>1769</v>
      </c>
      <c r="ED272" s="7">
        <v>1742</v>
      </c>
      <c r="EE272" s="7">
        <v>1750</v>
      </c>
      <c r="EF272" s="7">
        <v>1757</v>
      </c>
      <c r="EG272" s="7">
        <v>1764</v>
      </c>
      <c r="EH272" s="7">
        <v>1772</v>
      </c>
      <c r="EI272" s="7">
        <v>1780</v>
      </c>
      <c r="EJ272" s="7">
        <v>1788</v>
      </c>
      <c r="EK272" s="7">
        <v>1796</v>
      </c>
      <c r="EL272" s="7">
        <v>1805</v>
      </c>
      <c r="EM272" s="7">
        <v>1813</v>
      </c>
      <c r="EN272" s="7">
        <v>1822</v>
      </c>
      <c r="EO272" s="7">
        <v>1831</v>
      </c>
    </row>
    <row r="273" spans="1:145" x14ac:dyDescent="0.3">
      <c r="A273" s="6" t="s">
        <v>250</v>
      </c>
      <c r="B273" s="7">
        <v>2700</v>
      </c>
      <c r="C273" s="7">
        <v>2702</v>
      </c>
      <c r="D273" s="7">
        <v>2675</v>
      </c>
      <c r="E273" s="7">
        <v>2660</v>
      </c>
      <c r="F273" s="7">
        <v>2654</v>
      </c>
      <c r="G273" s="7">
        <v>2660</v>
      </c>
      <c r="H273" s="7">
        <v>2653</v>
      </c>
      <c r="I273" s="7">
        <v>2635</v>
      </c>
      <c r="J273" s="7">
        <v>2594</v>
      </c>
      <c r="K273" s="7">
        <v>2621</v>
      </c>
      <c r="L273" s="7">
        <v>2622</v>
      </c>
      <c r="M273" s="7">
        <v>2629</v>
      </c>
      <c r="N273" s="7">
        <v>2569</v>
      </c>
      <c r="O273" s="7">
        <v>2534</v>
      </c>
      <c r="P273" s="7">
        <v>2556</v>
      </c>
      <c r="Q273" s="7">
        <v>2567</v>
      </c>
      <c r="R273" s="7">
        <v>2562</v>
      </c>
      <c r="S273" s="7">
        <v>2556</v>
      </c>
      <c r="T273" s="7">
        <v>2541</v>
      </c>
      <c r="U273" s="7">
        <v>2501</v>
      </c>
      <c r="V273" s="7">
        <v>2486</v>
      </c>
      <c r="W273" s="7">
        <v>2454</v>
      </c>
      <c r="X273" s="7">
        <v>2443</v>
      </c>
      <c r="Y273" s="7">
        <v>2481</v>
      </c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>
        <v>2481</v>
      </c>
      <c r="BJ273" s="7">
        <v>2433</v>
      </c>
      <c r="BK273" s="7">
        <v>2428</v>
      </c>
      <c r="BL273" s="7">
        <v>2425</v>
      </c>
      <c r="BM273" s="7">
        <v>2424</v>
      </c>
      <c r="BN273" s="7">
        <v>2425</v>
      </c>
      <c r="BO273" s="7">
        <v>2426</v>
      </c>
      <c r="BP273" s="7">
        <v>2428</v>
      </c>
      <c r="BQ273" s="7">
        <v>2429</v>
      </c>
      <c r="BR273" s="7">
        <v>2430</v>
      </c>
      <c r="BS273" s="7">
        <v>2430</v>
      </c>
      <c r="BT273" s="7">
        <v>2431</v>
      </c>
      <c r="BU273" s="7">
        <v>2430</v>
      </c>
      <c r="BV273" s="6"/>
      <c r="BW273" s="6"/>
      <c r="BX273" s="6"/>
      <c r="BY273" s="6"/>
      <c r="BZ273" s="6"/>
      <c r="CA273" s="6"/>
      <c r="CB273" s="6"/>
      <c r="CC273" s="6"/>
      <c r="CD273" s="6"/>
      <c r="CE273" s="6"/>
      <c r="CF273" s="6"/>
      <c r="CG273" s="6"/>
      <c r="CH273" s="6"/>
      <c r="CI273" s="6"/>
      <c r="CJ273" s="6"/>
      <c r="CK273" s="6"/>
      <c r="CL273" s="6"/>
      <c r="CM273" s="6"/>
      <c r="CN273" s="6"/>
      <c r="CO273" s="6"/>
      <c r="CP273" s="6"/>
      <c r="CQ273" s="6"/>
      <c r="CR273" s="6"/>
      <c r="CS273" s="6">
        <v>2481</v>
      </c>
      <c r="CT273" s="7">
        <v>2417</v>
      </c>
      <c r="CU273" s="7">
        <v>2406</v>
      </c>
      <c r="CV273" s="7">
        <v>2397</v>
      </c>
      <c r="CW273" s="7">
        <v>2390</v>
      </c>
      <c r="CX273" s="7">
        <v>2384</v>
      </c>
      <c r="CY273" s="7">
        <v>2378</v>
      </c>
      <c r="CZ273" s="7">
        <v>2371</v>
      </c>
      <c r="DA273" s="7">
        <v>2364</v>
      </c>
      <c r="DB273" s="7">
        <v>2356</v>
      </c>
      <c r="DC273" s="7">
        <v>2348</v>
      </c>
      <c r="DD273" s="7">
        <v>2339</v>
      </c>
      <c r="DE273" s="7">
        <v>2329</v>
      </c>
      <c r="DF273" s="6"/>
      <c r="DG273" s="6"/>
      <c r="DH273" s="6"/>
      <c r="DI273" s="6"/>
      <c r="DJ273" s="6"/>
      <c r="DK273" s="6"/>
      <c r="DL273" s="6"/>
      <c r="DM273" s="6"/>
      <c r="DN273" s="6"/>
      <c r="DO273" s="6"/>
      <c r="DP273" s="6"/>
      <c r="DQ273" s="6"/>
      <c r="DR273" s="6"/>
      <c r="DS273" s="6"/>
      <c r="DT273" s="6"/>
      <c r="DU273" s="6"/>
      <c r="DV273" s="6"/>
      <c r="DW273" s="6"/>
      <c r="DX273" s="6"/>
      <c r="DY273" s="6"/>
      <c r="DZ273" s="6"/>
      <c r="EA273" s="6"/>
      <c r="EB273" s="6"/>
      <c r="EC273" s="6">
        <v>2481</v>
      </c>
      <c r="ED273" s="7">
        <v>2451</v>
      </c>
      <c r="EE273" s="7">
        <v>2454</v>
      </c>
      <c r="EF273" s="7">
        <v>2457</v>
      </c>
      <c r="EG273" s="7">
        <v>2463</v>
      </c>
      <c r="EH273" s="7">
        <v>2470</v>
      </c>
      <c r="EI273" s="7">
        <v>2478</v>
      </c>
      <c r="EJ273" s="7">
        <v>2487</v>
      </c>
      <c r="EK273" s="7">
        <v>2495</v>
      </c>
      <c r="EL273" s="7">
        <v>2504</v>
      </c>
      <c r="EM273" s="7">
        <v>2512</v>
      </c>
      <c r="EN273" s="7">
        <v>2520</v>
      </c>
      <c r="EO273" s="7">
        <v>2528</v>
      </c>
    </row>
    <row r="274" spans="1:145" x14ac:dyDescent="0.3">
      <c r="A274" s="6" t="s">
        <v>251</v>
      </c>
      <c r="B274" s="7">
        <v>2138</v>
      </c>
      <c r="C274" s="7">
        <v>2119</v>
      </c>
      <c r="D274" s="7">
        <v>2132</v>
      </c>
      <c r="E274" s="7">
        <v>2115</v>
      </c>
      <c r="F274" s="7">
        <v>2118</v>
      </c>
      <c r="G274" s="7">
        <v>2101</v>
      </c>
      <c r="H274" s="7">
        <v>2088</v>
      </c>
      <c r="I274" s="7">
        <v>2061</v>
      </c>
      <c r="J274" s="7">
        <v>2045</v>
      </c>
      <c r="K274" s="7">
        <v>2041</v>
      </c>
      <c r="L274" s="7">
        <v>2041</v>
      </c>
      <c r="M274" s="7">
        <v>2061</v>
      </c>
      <c r="N274" s="7">
        <v>2088</v>
      </c>
      <c r="O274" s="7">
        <v>2061</v>
      </c>
      <c r="P274" s="7">
        <v>2046</v>
      </c>
      <c r="Q274" s="7">
        <v>2038</v>
      </c>
      <c r="R274" s="7">
        <v>2036</v>
      </c>
      <c r="S274" s="7">
        <v>2026</v>
      </c>
      <c r="T274" s="7">
        <v>2039</v>
      </c>
      <c r="U274" s="7">
        <v>2028</v>
      </c>
      <c r="V274" s="7">
        <v>2003</v>
      </c>
      <c r="W274" s="7">
        <v>1989</v>
      </c>
      <c r="X274" s="7">
        <v>1980</v>
      </c>
      <c r="Y274" s="7">
        <v>1957</v>
      </c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>
        <v>1957</v>
      </c>
      <c r="BJ274" s="7">
        <v>1921</v>
      </c>
      <c r="BK274" s="7">
        <v>1894</v>
      </c>
      <c r="BL274" s="7">
        <v>1870</v>
      </c>
      <c r="BM274" s="7">
        <v>1849</v>
      </c>
      <c r="BN274" s="7">
        <v>1831</v>
      </c>
      <c r="BO274" s="7">
        <v>1813</v>
      </c>
      <c r="BP274" s="7">
        <v>1797</v>
      </c>
      <c r="BQ274" s="7">
        <v>1781</v>
      </c>
      <c r="BR274" s="7">
        <v>1766</v>
      </c>
      <c r="BS274" s="7">
        <v>1751</v>
      </c>
      <c r="BT274" s="7">
        <v>1738</v>
      </c>
      <c r="BU274" s="7">
        <v>1725</v>
      </c>
      <c r="BV274" s="6"/>
      <c r="BW274" s="6"/>
      <c r="BX274" s="6"/>
      <c r="BY274" s="6"/>
      <c r="BZ274" s="6"/>
      <c r="CA274" s="6"/>
      <c r="CB274" s="6"/>
      <c r="CC274" s="6"/>
      <c r="CD274" s="6"/>
      <c r="CE274" s="6"/>
      <c r="CF274" s="6"/>
      <c r="CG274" s="6"/>
      <c r="CH274" s="6"/>
      <c r="CI274" s="6"/>
      <c r="CJ274" s="6"/>
      <c r="CK274" s="6"/>
      <c r="CL274" s="6"/>
      <c r="CM274" s="6"/>
      <c r="CN274" s="6"/>
      <c r="CO274" s="6"/>
      <c r="CP274" s="6"/>
      <c r="CQ274" s="6"/>
      <c r="CR274" s="6"/>
      <c r="CS274" s="6">
        <v>1957</v>
      </c>
      <c r="CT274" s="7">
        <v>1914</v>
      </c>
      <c r="CU274" s="7">
        <v>1884</v>
      </c>
      <c r="CV274" s="7">
        <v>1857</v>
      </c>
      <c r="CW274" s="7">
        <v>1832</v>
      </c>
      <c r="CX274" s="7">
        <v>1809</v>
      </c>
      <c r="CY274" s="7">
        <v>1787</v>
      </c>
      <c r="CZ274" s="7">
        <v>1766</v>
      </c>
      <c r="DA274" s="7">
        <v>1745</v>
      </c>
      <c r="DB274" s="7">
        <v>1725</v>
      </c>
      <c r="DC274" s="7">
        <v>1705</v>
      </c>
      <c r="DD274" s="7">
        <v>1685</v>
      </c>
      <c r="DE274" s="7">
        <v>1666</v>
      </c>
      <c r="DF274" s="6"/>
      <c r="DG274" s="6"/>
      <c r="DH274" s="6"/>
      <c r="DI274" s="6"/>
      <c r="DJ274" s="6"/>
      <c r="DK274" s="6"/>
      <c r="DL274" s="6"/>
      <c r="DM274" s="6"/>
      <c r="DN274" s="6"/>
      <c r="DO274" s="6"/>
      <c r="DP274" s="6"/>
      <c r="DQ274" s="6"/>
      <c r="DR274" s="6"/>
      <c r="DS274" s="6"/>
      <c r="DT274" s="6"/>
      <c r="DU274" s="6"/>
      <c r="DV274" s="6"/>
      <c r="DW274" s="6"/>
      <c r="DX274" s="6"/>
      <c r="DY274" s="6"/>
      <c r="DZ274" s="6"/>
      <c r="EA274" s="6"/>
      <c r="EB274" s="6"/>
      <c r="EC274" s="6">
        <v>1957</v>
      </c>
      <c r="ED274" s="7">
        <v>1926</v>
      </c>
      <c r="EE274" s="7">
        <v>1903</v>
      </c>
      <c r="EF274" s="7">
        <v>1882</v>
      </c>
      <c r="EG274" s="7">
        <v>1865</v>
      </c>
      <c r="EH274" s="7">
        <v>1850</v>
      </c>
      <c r="EI274" s="7">
        <v>1837</v>
      </c>
      <c r="EJ274" s="7">
        <v>1825</v>
      </c>
      <c r="EK274" s="7">
        <v>1813</v>
      </c>
      <c r="EL274" s="7">
        <v>1803</v>
      </c>
      <c r="EM274" s="7">
        <v>1793</v>
      </c>
      <c r="EN274" s="7">
        <v>1784</v>
      </c>
      <c r="EO274" s="7">
        <v>1776</v>
      </c>
    </row>
    <row r="275" spans="1:145" x14ac:dyDescent="0.3">
      <c r="A275" s="6" t="s">
        <v>252</v>
      </c>
      <c r="B275" s="7">
        <v>4752</v>
      </c>
      <c r="C275" s="7">
        <v>4736</v>
      </c>
      <c r="D275" s="7">
        <v>4692</v>
      </c>
      <c r="E275" s="7">
        <v>4644</v>
      </c>
      <c r="F275" s="7">
        <v>4611</v>
      </c>
      <c r="G275" s="7">
        <v>4586</v>
      </c>
      <c r="H275" s="7">
        <v>4566</v>
      </c>
      <c r="I275" s="7">
        <v>4557</v>
      </c>
      <c r="J275" s="7">
        <v>4532</v>
      </c>
      <c r="K275" s="7">
        <v>4537</v>
      </c>
      <c r="L275" s="7">
        <v>4540</v>
      </c>
      <c r="M275" s="7">
        <v>4556</v>
      </c>
      <c r="N275" s="7">
        <v>4561</v>
      </c>
      <c r="O275" s="7">
        <v>4496</v>
      </c>
      <c r="P275" s="7">
        <v>4495</v>
      </c>
      <c r="Q275" s="7">
        <v>4459</v>
      </c>
      <c r="R275" s="7">
        <v>4462</v>
      </c>
      <c r="S275" s="7">
        <v>4502</v>
      </c>
      <c r="T275" s="7">
        <v>4454</v>
      </c>
      <c r="U275" s="7">
        <v>4425</v>
      </c>
      <c r="V275" s="7">
        <v>4392</v>
      </c>
      <c r="W275" s="7">
        <v>4408</v>
      </c>
      <c r="X275" s="7">
        <v>4385</v>
      </c>
      <c r="Y275" s="7">
        <v>4416</v>
      </c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>
        <v>4416</v>
      </c>
      <c r="BJ275" s="7">
        <v>4365</v>
      </c>
      <c r="BK275" s="7">
        <v>4345</v>
      </c>
      <c r="BL275" s="7">
        <v>4327</v>
      </c>
      <c r="BM275" s="7">
        <v>4312</v>
      </c>
      <c r="BN275" s="7">
        <v>4299</v>
      </c>
      <c r="BO275" s="7">
        <v>4287</v>
      </c>
      <c r="BP275" s="7">
        <v>4276</v>
      </c>
      <c r="BQ275" s="7">
        <v>4266</v>
      </c>
      <c r="BR275" s="7">
        <v>4256</v>
      </c>
      <c r="BS275" s="7">
        <v>4248</v>
      </c>
      <c r="BT275" s="7">
        <v>4239</v>
      </c>
      <c r="BU275" s="7">
        <v>4231</v>
      </c>
      <c r="BV275" s="6"/>
      <c r="BW275" s="6"/>
      <c r="BX275" s="6"/>
      <c r="BY275" s="6"/>
      <c r="BZ275" s="6"/>
      <c r="CA275" s="6"/>
      <c r="CB275" s="6"/>
      <c r="CC275" s="6"/>
      <c r="CD275" s="6"/>
      <c r="CE275" s="6"/>
      <c r="CF275" s="6"/>
      <c r="CG275" s="6"/>
      <c r="CH275" s="6"/>
      <c r="CI275" s="6"/>
      <c r="CJ275" s="6"/>
      <c r="CK275" s="6"/>
      <c r="CL275" s="6"/>
      <c r="CM275" s="6"/>
      <c r="CN275" s="6"/>
      <c r="CO275" s="6"/>
      <c r="CP275" s="6"/>
      <c r="CQ275" s="6"/>
      <c r="CR275" s="6"/>
      <c r="CS275" s="6">
        <v>4416</v>
      </c>
      <c r="CT275" s="7">
        <v>4330</v>
      </c>
      <c r="CU275" s="7">
        <v>4299</v>
      </c>
      <c r="CV275" s="7">
        <v>4270</v>
      </c>
      <c r="CW275" s="7">
        <v>4243</v>
      </c>
      <c r="CX275" s="7">
        <v>4216</v>
      </c>
      <c r="CY275" s="7">
        <v>4190</v>
      </c>
      <c r="CZ275" s="7">
        <v>4165</v>
      </c>
      <c r="DA275" s="7">
        <v>4140</v>
      </c>
      <c r="DB275" s="7">
        <v>4115</v>
      </c>
      <c r="DC275" s="7">
        <v>4090</v>
      </c>
      <c r="DD275" s="7">
        <v>4066</v>
      </c>
      <c r="DE275" s="7">
        <v>4041</v>
      </c>
      <c r="DF275" s="6"/>
      <c r="DG275" s="6"/>
      <c r="DH275" s="6"/>
      <c r="DI275" s="6"/>
      <c r="DJ275" s="6"/>
      <c r="DK275" s="6"/>
      <c r="DL275" s="6"/>
      <c r="DM275" s="6"/>
      <c r="DN275" s="6"/>
      <c r="DO275" s="6"/>
      <c r="DP275" s="6"/>
      <c r="DQ275" s="6"/>
      <c r="DR275" s="6"/>
      <c r="DS275" s="6"/>
      <c r="DT275" s="6"/>
      <c r="DU275" s="6"/>
      <c r="DV275" s="6"/>
      <c r="DW275" s="6"/>
      <c r="DX275" s="6"/>
      <c r="DY275" s="6"/>
      <c r="DZ275" s="6"/>
      <c r="EA275" s="6"/>
      <c r="EB275" s="6"/>
      <c r="EC275" s="6">
        <v>4416</v>
      </c>
      <c r="ED275" s="7">
        <v>4406</v>
      </c>
      <c r="EE275" s="7">
        <v>4404</v>
      </c>
      <c r="EF275" s="7">
        <v>4399</v>
      </c>
      <c r="EG275" s="7">
        <v>4396</v>
      </c>
      <c r="EH275" s="7">
        <v>4395</v>
      </c>
      <c r="EI275" s="7">
        <v>4396</v>
      </c>
      <c r="EJ275" s="7">
        <v>4399</v>
      </c>
      <c r="EK275" s="7">
        <v>4403</v>
      </c>
      <c r="EL275" s="7">
        <v>4408</v>
      </c>
      <c r="EM275" s="7">
        <v>4413</v>
      </c>
      <c r="EN275" s="7">
        <v>4420</v>
      </c>
      <c r="EO275" s="7">
        <v>4427</v>
      </c>
    </row>
    <row r="276" spans="1:145" x14ac:dyDescent="0.3">
      <c r="A276" s="6" t="s">
        <v>253</v>
      </c>
      <c r="B276" s="7">
        <v>27917</v>
      </c>
      <c r="C276" s="7">
        <v>28030</v>
      </c>
      <c r="D276" s="7">
        <v>27912</v>
      </c>
      <c r="E276" s="7">
        <v>28055</v>
      </c>
      <c r="F276" s="7">
        <v>28060</v>
      </c>
      <c r="G276" s="7">
        <v>28079</v>
      </c>
      <c r="H276" s="7">
        <v>28197</v>
      </c>
      <c r="I276" s="7">
        <v>28385</v>
      </c>
      <c r="J276" s="7">
        <v>28523</v>
      </c>
      <c r="K276" s="7">
        <v>28645</v>
      </c>
      <c r="L276" s="7">
        <v>28806</v>
      </c>
      <c r="M276" s="7">
        <v>28946</v>
      </c>
      <c r="N276" s="7">
        <v>29236</v>
      </c>
      <c r="O276" s="7">
        <v>29400</v>
      </c>
      <c r="P276" s="7">
        <v>29624</v>
      </c>
      <c r="Q276" s="7">
        <v>29712</v>
      </c>
      <c r="R276" s="7">
        <v>29801</v>
      </c>
      <c r="S276" s="7">
        <v>30034</v>
      </c>
      <c r="T276" s="7">
        <v>30283</v>
      </c>
      <c r="U276" s="7">
        <v>30442</v>
      </c>
      <c r="V276" s="7">
        <v>30641</v>
      </c>
      <c r="W276" s="7">
        <v>30835</v>
      </c>
      <c r="X276" s="7">
        <v>31011</v>
      </c>
      <c r="Y276" s="7">
        <v>31444</v>
      </c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>
        <v>31444</v>
      </c>
      <c r="BJ276" s="7">
        <v>31491</v>
      </c>
      <c r="BK276" s="7">
        <v>31653</v>
      </c>
      <c r="BL276" s="7">
        <v>31814</v>
      </c>
      <c r="BM276" s="7">
        <v>31973</v>
      </c>
      <c r="BN276" s="7">
        <v>32129</v>
      </c>
      <c r="BO276" s="7">
        <v>32283</v>
      </c>
      <c r="BP276" s="7">
        <v>32436</v>
      </c>
      <c r="BQ276" s="7">
        <v>32585</v>
      </c>
      <c r="BR276" s="7">
        <v>32733</v>
      </c>
      <c r="BS276" s="7">
        <v>32878</v>
      </c>
      <c r="BT276" s="7">
        <v>33023</v>
      </c>
      <c r="BU276" s="7">
        <v>33167</v>
      </c>
      <c r="BV276" s="6"/>
      <c r="BW276" s="6"/>
      <c r="BX276" s="6"/>
      <c r="BY276" s="6"/>
      <c r="BZ276" s="6"/>
      <c r="CA276" s="6"/>
      <c r="CB276" s="6"/>
      <c r="CC276" s="6"/>
      <c r="CD276" s="6"/>
      <c r="CE276" s="6"/>
      <c r="CF276" s="6"/>
      <c r="CG276" s="6"/>
      <c r="CH276" s="6"/>
      <c r="CI276" s="6"/>
      <c r="CJ276" s="6"/>
      <c r="CK276" s="6"/>
      <c r="CL276" s="6"/>
      <c r="CM276" s="6"/>
      <c r="CN276" s="6"/>
      <c r="CO276" s="6"/>
      <c r="CP276" s="6"/>
      <c r="CQ276" s="6"/>
      <c r="CR276" s="6"/>
      <c r="CS276" s="6">
        <v>31444</v>
      </c>
      <c r="CT276" s="7">
        <v>31272</v>
      </c>
      <c r="CU276" s="7">
        <v>31357</v>
      </c>
      <c r="CV276" s="7">
        <v>31437</v>
      </c>
      <c r="CW276" s="7">
        <v>31507</v>
      </c>
      <c r="CX276" s="7">
        <v>31568</v>
      </c>
      <c r="CY276" s="7">
        <v>31620</v>
      </c>
      <c r="CZ276" s="7">
        <v>31665</v>
      </c>
      <c r="DA276" s="7">
        <v>31703</v>
      </c>
      <c r="DB276" s="7">
        <v>31732</v>
      </c>
      <c r="DC276" s="7">
        <v>31755</v>
      </c>
      <c r="DD276" s="7">
        <v>31772</v>
      </c>
      <c r="DE276" s="7">
        <v>31784</v>
      </c>
      <c r="DF276" s="6"/>
      <c r="DG276" s="6"/>
      <c r="DH276" s="6"/>
      <c r="DI276" s="6"/>
      <c r="DJ276" s="6"/>
      <c r="DK276" s="6"/>
      <c r="DL276" s="6"/>
      <c r="DM276" s="6"/>
      <c r="DN276" s="6"/>
      <c r="DO276" s="6"/>
      <c r="DP276" s="6"/>
      <c r="DQ276" s="6"/>
      <c r="DR276" s="6"/>
      <c r="DS276" s="6"/>
      <c r="DT276" s="6"/>
      <c r="DU276" s="6"/>
      <c r="DV276" s="6"/>
      <c r="DW276" s="6"/>
      <c r="DX276" s="6"/>
      <c r="DY276" s="6"/>
      <c r="DZ276" s="6"/>
      <c r="EA276" s="6"/>
      <c r="EB276" s="6"/>
      <c r="EC276" s="6">
        <v>31444</v>
      </c>
      <c r="ED276" s="7">
        <v>31742</v>
      </c>
      <c r="EE276" s="7">
        <v>32025</v>
      </c>
      <c r="EF276" s="7">
        <v>32271</v>
      </c>
      <c r="EG276" s="7">
        <v>32517</v>
      </c>
      <c r="EH276" s="7">
        <v>32765</v>
      </c>
      <c r="EI276" s="7">
        <v>33014</v>
      </c>
      <c r="EJ276" s="7">
        <v>33265</v>
      </c>
      <c r="EK276" s="7">
        <v>33517</v>
      </c>
      <c r="EL276" s="7">
        <v>33769</v>
      </c>
      <c r="EM276" s="7">
        <v>34023</v>
      </c>
      <c r="EN276" s="7">
        <v>34278</v>
      </c>
      <c r="EO276" s="7">
        <v>34536</v>
      </c>
    </row>
    <row r="277" spans="1:145" x14ac:dyDescent="0.3">
      <c r="A277" s="6" t="s">
        <v>254</v>
      </c>
      <c r="B277" s="7">
        <v>31622</v>
      </c>
      <c r="C277" s="7">
        <v>31720</v>
      </c>
      <c r="D277" s="7">
        <v>31701</v>
      </c>
      <c r="E277" s="7">
        <v>31830</v>
      </c>
      <c r="F277" s="7">
        <v>31732</v>
      </c>
      <c r="G277" s="7">
        <v>31824</v>
      </c>
      <c r="H277" s="7">
        <v>31923</v>
      </c>
      <c r="I277" s="7">
        <v>31974</v>
      </c>
      <c r="J277" s="7">
        <v>32144</v>
      </c>
      <c r="K277" s="7">
        <v>32402</v>
      </c>
      <c r="L277" s="7">
        <v>32524</v>
      </c>
      <c r="M277" s="7">
        <v>32842</v>
      </c>
      <c r="N277" s="7">
        <v>33191</v>
      </c>
      <c r="O277" s="7">
        <v>33406</v>
      </c>
      <c r="P277" s="7">
        <v>33463</v>
      </c>
      <c r="Q277" s="7">
        <v>33603</v>
      </c>
      <c r="R277" s="7">
        <v>33597</v>
      </c>
      <c r="S277" s="7">
        <v>33842</v>
      </c>
      <c r="T277" s="7">
        <v>34151</v>
      </c>
      <c r="U277" s="7">
        <v>34488</v>
      </c>
      <c r="V277" s="7">
        <v>34768</v>
      </c>
      <c r="W277" s="7">
        <v>34897</v>
      </c>
      <c r="X277" s="7">
        <v>35073</v>
      </c>
      <c r="Y277" s="7">
        <v>35475</v>
      </c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>
        <v>35475</v>
      </c>
      <c r="BJ277" s="7">
        <v>35389</v>
      </c>
      <c r="BK277" s="7">
        <v>35477</v>
      </c>
      <c r="BL277" s="7">
        <v>35568</v>
      </c>
      <c r="BM277" s="7">
        <v>35660</v>
      </c>
      <c r="BN277" s="7">
        <v>35751</v>
      </c>
      <c r="BO277" s="7">
        <v>35843</v>
      </c>
      <c r="BP277" s="7">
        <v>35936</v>
      </c>
      <c r="BQ277" s="7">
        <v>36030</v>
      </c>
      <c r="BR277" s="7">
        <v>36126</v>
      </c>
      <c r="BS277" s="7">
        <v>36224</v>
      </c>
      <c r="BT277" s="7">
        <v>36325</v>
      </c>
      <c r="BU277" s="7">
        <v>36425</v>
      </c>
      <c r="BV277" s="6"/>
      <c r="BW277" s="6"/>
      <c r="BX277" s="6"/>
      <c r="BY277" s="6"/>
      <c r="BZ277" s="6"/>
      <c r="CA277" s="6"/>
      <c r="CB277" s="6"/>
      <c r="CC277" s="6"/>
      <c r="CD277" s="6"/>
      <c r="CE277" s="6"/>
      <c r="CF277" s="6"/>
      <c r="CG277" s="6"/>
      <c r="CH277" s="6"/>
      <c r="CI277" s="6"/>
      <c r="CJ277" s="6"/>
      <c r="CK277" s="6"/>
      <c r="CL277" s="6"/>
      <c r="CM277" s="6"/>
      <c r="CN277" s="6"/>
      <c r="CO277" s="6"/>
      <c r="CP277" s="6"/>
      <c r="CQ277" s="6"/>
      <c r="CR277" s="6"/>
      <c r="CS277" s="6">
        <v>35475</v>
      </c>
      <c r="CT277" s="7">
        <v>35155</v>
      </c>
      <c r="CU277" s="7">
        <v>35161</v>
      </c>
      <c r="CV277" s="7">
        <v>35164</v>
      </c>
      <c r="CW277" s="7">
        <v>35161</v>
      </c>
      <c r="CX277" s="7">
        <v>35150</v>
      </c>
      <c r="CY277" s="7">
        <v>35133</v>
      </c>
      <c r="CZ277" s="7">
        <v>35111</v>
      </c>
      <c r="DA277" s="7">
        <v>35083</v>
      </c>
      <c r="DB277" s="7">
        <v>35052</v>
      </c>
      <c r="DC277" s="7">
        <v>35018</v>
      </c>
      <c r="DD277" s="7">
        <v>34981</v>
      </c>
      <c r="DE277" s="7">
        <v>34939</v>
      </c>
      <c r="DF277" s="6"/>
      <c r="DG277" s="6"/>
      <c r="DH277" s="6"/>
      <c r="DI277" s="6"/>
      <c r="DJ277" s="6"/>
      <c r="DK277" s="6"/>
      <c r="DL277" s="6"/>
      <c r="DM277" s="6"/>
      <c r="DN277" s="6"/>
      <c r="DO277" s="6"/>
      <c r="DP277" s="6"/>
      <c r="DQ277" s="6"/>
      <c r="DR277" s="6"/>
      <c r="DS277" s="6"/>
      <c r="DT277" s="6"/>
      <c r="DU277" s="6"/>
      <c r="DV277" s="6"/>
      <c r="DW277" s="6"/>
      <c r="DX277" s="6"/>
      <c r="DY277" s="6"/>
      <c r="DZ277" s="6"/>
      <c r="EA277" s="6"/>
      <c r="EB277" s="6"/>
      <c r="EC277" s="6">
        <v>35475</v>
      </c>
      <c r="ED277" s="7">
        <v>35648</v>
      </c>
      <c r="EE277" s="7">
        <v>35861</v>
      </c>
      <c r="EF277" s="7">
        <v>36042</v>
      </c>
      <c r="EG277" s="7">
        <v>36227</v>
      </c>
      <c r="EH277" s="7">
        <v>36414</v>
      </c>
      <c r="EI277" s="7">
        <v>36606</v>
      </c>
      <c r="EJ277" s="7">
        <v>36803</v>
      </c>
      <c r="EK277" s="7">
        <v>37005</v>
      </c>
      <c r="EL277" s="7">
        <v>37210</v>
      </c>
      <c r="EM277" s="7">
        <v>37421</v>
      </c>
      <c r="EN277" s="7">
        <v>37638</v>
      </c>
      <c r="EO277" s="7">
        <v>37857</v>
      </c>
    </row>
    <row r="278" spans="1:145" x14ac:dyDescent="0.3">
      <c r="A278" s="6" t="s">
        <v>255</v>
      </c>
      <c r="B278" s="7">
        <v>7000</v>
      </c>
      <c r="C278" s="7">
        <v>7041</v>
      </c>
      <c r="D278" s="7">
        <v>7027</v>
      </c>
      <c r="E278" s="7">
        <v>6988</v>
      </c>
      <c r="F278" s="7">
        <v>6938</v>
      </c>
      <c r="G278" s="7">
        <v>6909</v>
      </c>
      <c r="H278" s="7">
        <v>6863</v>
      </c>
      <c r="I278" s="7">
        <v>6873</v>
      </c>
      <c r="J278" s="7">
        <v>6888</v>
      </c>
      <c r="K278" s="7">
        <v>6889</v>
      </c>
      <c r="L278" s="7">
        <v>6894</v>
      </c>
      <c r="M278" s="7">
        <v>6871</v>
      </c>
      <c r="N278" s="7">
        <v>6899</v>
      </c>
      <c r="O278" s="7">
        <v>6848</v>
      </c>
      <c r="P278" s="7">
        <v>6899</v>
      </c>
      <c r="Q278" s="7">
        <v>6909</v>
      </c>
      <c r="R278" s="7">
        <v>6920</v>
      </c>
      <c r="S278" s="7">
        <v>6936</v>
      </c>
      <c r="T278" s="7">
        <v>6882</v>
      </c>
      <c r="U278" s="7">
        <v>6848</v>
      </c>
      <c r="V278" s="7">
        <v>6809</v>
      </c>
      <c r="W278" s="7">
        <v>6762</v>
      </c>
      <c r="X278" s="7">
        <v>6735</v>
      </c>
      <c r="Y278" s="7">
        <v>6806</v>
      </c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>
        <v>6806</v>
      </c>
      <c r="BJ278" s="7">
        <v>6698</v>
      </c>
      <c r="BK278" s="7">
        <v>6679</v>
      </c>
      <c r="BL278" s="7">
        <v>6668</v>
      </c>
      <c r="BM278" s="7">
        <v>6664</v>
      </c>
      <c r="BN278" s="7">
        <v>6668</v>
      </c>
      <c r="BO278" s="7">
        <v>6672</v>
      </c>
      <c r="BP278" s="7">
        <v>6676</v>
      </c>
      <c r="BQ278" s="7">
        <v>6681</v>
      </c>
      <c r="BR278" s="7">
        <v>6686</v>
      </c>
      <c r="BS278" s="7">
        <v>6690</v>
      </c>
      <c r="BT278" s="7">
        <v>6695</v>
      </c>
      <c r="BU278" s="7">
        <v>6699</v>
      </c>
      <c r="BV278" s="6"/>
      <c r="BW278" s="6"/>
      <c r="BX278" s="6"/>
      <c r="BY278" s="6"/>
      <c r="BZ278" s="6"/>
      <c r="CA278" s="6"/>
      <c r="CB278" s="6"/>
      <c r="CC278" s="6"/>
      <c r="CD278" s="6"/>
      <c r="CE278" s="6"/>
      <c r="CF278" s="6"/>
      <c r="CG278" s="6"/>
      <c r="CH278" s="6"/>
      <c r="CI278" s="6"/>
      <c r="CJ278" s="6"/>
      <c r="CK278" s="6"/>
      <c r="CL278" s="6"/>
      <c r="CM278" s="6"/>
      <c r="CN278" s="6"/>
      <c r="CO278" s="6"/>
      <c r="CP278" s="6"/>
      <c r="CQ278" s="6"/>
      <c r="CR278" s="6"/>
      <c r="CS278" s="6">
        <v>6806</v>
      </c>
      <c r="CT278" s="7">
        <v>6657</v>
      </c>
      <c r="CU278" s="7">
        <v>6622</v>
      </c>
      <c r="CV278" s="7">
        <v>6595</v>
      </c>
      <c r="CW278" s="7">
        <v>6573</v>
      </c>
      <c r="CX278" s="7">
        <v>6557</v>
      </c>
      <c r="CY278" s="7">
        <v>6540</v>
      </c>
      <c r="CZ278" s="7">
        <v>6522</v>
      </c>
      <c r="DA278" s="7">
        <v>6503</v>
      </c>
      <c r="DB278" s="7">
        <v>6484</v>
      </c>
      <c r="DC278" s="7">
        <v>6464</v>
      </c>
      <c r="DD278" s="7">
        <v>6442</v>
      </c>
      <c r="DE278" s="7">
        <v>6420</v>
      </c>
      <c r="DF278" s="6"/>
      <c r="DG278" s="6"/>
      <c r="DH278" s="6"/>
      <c r="DI278" s="6"/>
      <c r="DJ278" s="6"/>
      <c r="DK278" s="6"/>
      <c r="DL278" s="6"/>
      <c r="DM278" s="6"/>
      <c r="DN278" s="6"/>
      <c r="DO278" s="6"/>
      <c r="DP278" s="6"/>
      <c r="DQ278" s="6"/>
      <c r="DR278" s="6"/>
      <c r="DS278" s="6"/>
      <c r="DT278" s="6"/>
      <c r="DU278" s="6"/>
      <c r="DV278" s="6"/>
      <c r="DW278" s="6"/>
      <c r="DX278" s="6"/>
      <c r="DY278" s="6"/>
      <c r="DZ278" s="6"/>
      <c r="EA278" s="6"/>
      <c r="EB278" s="6"/>
      <c r="EC278" s="6">
        <v>6806</v>
      </c>
      <c r="ED278" s="7">
        <v>6745</v>
      </c>
      <c r="EE278" s="7">
        <v>6750</v>
      </c>
      <c r="EF278" s="7">
        <v>6756</v>
      </c>
      <c r="EG278" s="7">
        <v>6771</v>
      </c>
      <c r="EH278" s="7">
        <v>6794</v>
      </c>
      <c r="EI278" s="7">
        <v>6818</v>
      </c>
      <c r="EJ278" s="7">
        <v>6844</v>
      </c>
      <c r="EK278" s="7">
        <v>6870</v>
      </c>
      <c r="EL278" s="7">
        <v>6897</v>
      </c>
      <c r="EM278" s="7">
        <v>6924</v>
      </c>
      <c r="EN278" s="7">
        <v>6952</v>
      </c>
      <c r="EO278" s="7">
        <v>6980</v>
      </c>
    </row>
    <row r="279" spans="1:145" x14ac:dyDescent="0.3">
      <c r="A279" s="6" t="s">
        <v>256</v>
      </c>
      <c r="B279" s="7">
        <v>1492</v>
      </c>
      <c r="C279" s="7">
        <v>1490</v>
      </c>
      <c r="D279" s="7">
        <v>1477</v>
      </c>
      <c r="E279" s="7">
        <v>1480</v>
      </c>
      <c r="F279" s="7">
        <v>1495</v>
      </c>
      <c r="G279" s="7">
        <v>1441</v>
      </c>
      <c r="H279" s="7">
        <v>1414</v>
      </c>
      <c r="I279" s="7">
        <v>1402</v>
      </c>
      <c r="J279" s="7">
        <v>1419</v>
      </c>
      <c r="K279" s="7">
        <v>1418</v>
      </c>
      <c r="L279" s="7">
        <v>1390</v>
      </c>
      <c r="M279" s="7">
        <v>1382</v>
      </c>
      <c r="N279" s="7">
        <v>1383</v>
      </c>
      <c r="O279" s="7">
        <v>1355</v>
      </c>
      <c r="P279" s="7">
        <v>1369</v>
      </c>
      <c r="Q279" s="7">
        <v>1375</v>
      </c>
      <c r="R279" s="7">
        <v>1404</v>
      </c>
      <c r="S279" s="7">
        <v>1399</v>
      </c>
      <c r="T279" s="7">
        <v>1411</v>
      </c>
      <c r="U279" s="7">
        <v>1419</v>
      </c>
      <c r="V279" s="7">
        <v>1390</v>
      </c>
      <c r="W279" s="7">
        <v>1386</v>
      </c>
      <c r="X279" s="7">
        <v>1370</v>
      </c>
      <c r="Y279" s="7">
        <v>1366</v>
      </c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>
        <v>1366</v>
      </c>
      <c r="BJ279" s="7">
        <v>1336</v>
      </c>
      <c r="BK279" s="7">
        <v>1326</v>
      </c>
      <c r="BL279" s="7">
        <v>1322</v>
      </c>
      <c r="BM279" s="7">
        <v>1323</v>
      </c>
      <c r="BN279" s="7">
        <v>1329</v>
      </c>
      <c r="BO279" s="7">
        <v>1335</v>
      </c>
      <c r="BP279" s="7">
        <v>1341</v>
      </c>
      <c r="BQ279" s="7">
        <v>1346</v>
      </c>
      <c r="BR279" s="7">
        <v>1352</v>
      </c>
      <c r="BS279" s="7">
        <v>1357</v>
      </c>
      <c r="BT279" s="7">
        <v>1361</v>
      </c>
      <c r="BU279" s="7">
        <v>1365</v>
      </c>
      <c r="BV279" s="6"/>
      <c r="BW279" s="6"/>
      <c r="BX279" s="6"/>
      <c r="BY279" s="6"/>
      <c r="BZ279" s="6"/>
      <c r="CA279" s="6"/>
      <c r="CB279" s="6"/>
      <c r="CC279" s="6"/>
      <c r="CD279" s="6"/>
      <c r="CE279" s="6"/>
      <c r="CF279" s="6"/>
      <c r="CG279" s="6"/>
      <c r="CH279" s="6"/>
      <c r="CI279" s="6"/>
      <c r="CJ279" s="6"/>
      <c r="CK279" s="6"/>
      <c r="CL279" s="6"/>
      <c r="CM279" s="6"/>
      <c r="CN279" s="6"/>
      <c r="CO279" s="6"/>
      <c r="CP279" s="6"/>
      <c r="CQ279" s="6"/>
      <c r="CR279" s="6"/>
      <c r="CS279" s="6">
        <v>1366</v>
      </c>
      <c r="CT279" s="7">
        <v>1328</v>
      </c>
      <c r="CU279" s="7">
        <v>1315</v>
      </c>
      <c r="CV279" s="7">
        <v>1308</v>
      </c>
      <c r="CW279" s="7">
        <v>1306</v>
      </c>
      <c r="CX279" s="7">
        <v>1307</v>
      </c>
      <c r="CY279" s="7">
        <v>1309</v>
      </c>
      <c r="CZ279" s="7">
        <v>1311</v>
      </c>
      <c r="DA279" s="7">
        <v>1312</v>
      </c>
      <c r="DB279" s="7">
        <v>1313</v>
      </c>
      <c r="DC279" s="7">
        <v>1313</v>
      </c>
      <c r="DD279" s="7">
        <v>1313</v>
      </c>
      <c r="DE279" s="7">
        <v>1311</v>
      </c>
      <c r="DF279" s="6"/>
      <c r="DG279" s="6"/>
      <c r="DH279" s="6"/>
      <c r="DI279" s="6"/>
      <c r="DJ279" s="6"/>
      <c r="DK279" s="6"/>
      <c r="DL279" s="6"/>
      <c r="DM279" s="6"/>
      <c r="DN279" s="6"/>
      <c r="DO279" s="6"/>
      <c r="DP279" s="6"/>
      <c r="DQ279" s="6"/>
      <c r="DR279" s="6"/>
      <c r="DS279" s="6"/>
      <c r="DT279" s="6"/>
      <c r="DU279" s="6"/>
      <c r="DV279" s="6"/>
      <c r="DW279" s="6"/>
      <c r="DX279" s="6"/>
      <c r="DY279" s="6"/>
      <c r="DZ279" s="6"/>
      <c r="EA279" s="6"/>
      <c r="EB279" s="6"/>
      <c r="EC279" s="6">
        <v>1366</v>
      </c>
      <c r="ED279" s="7">
        <v>1345</v>
      </c>
      <c r="EE279" s="7">
        <v>1339</v>
      </c>
      <c r="EF279" s="7">
        <v>1338</v>
      </c>
      <c r="EG279" s="7">
        <v>1343</v>
      </c>
      <c r="EH279" s="7">
        <v>1353</v>
      </c>
      <c r="EI279" s="7">
        <v>1362</v>
      </c>
      <c r="EJ279" s="7">
        <v>1372</v>
      </c>
      <c r="EK279" s="7">
        <v>1382</v>
      </c>
      <c r="EL279" s="7">
        <v>1392</v>
      </c>
      <c r="EM279" s="7">
        <v>1401</v>
      </c>
      <c r="EN279" s="7">
        <v>1410</v>
      </c>
      <c r="EO279" s="7">
        <v>1419</v>
      </c>
    </row>
    <row r="280" spans="1:145" x14ac:dyDescent="0.3">
      <c r="A280" s="6" t="s">
        <v>257</v>
      </c>
      <c r="B280" s="7">
        <v>14493</v>
      </c>
      <c r="C280" s="7">
        <v>14659</v>
      </c>
      <c r="D280" s="7">
        <v>14631</v>
      </c>
      <c r="E280" s="7">
        <v>14679</v>
      </c>
      <c r="F280" s="7">
        <v>14720</v>
      </c>
      <c r="G280" s="7">
        <v>14797</v>
      </c>
      <c r="H280" s="7">
        <v>14857</v>
      </c>
      <c r="I280" s="7">
        <v>15062</v>
      </c>
      <c r="J280" s="7">
        <v>15112</v>
      </c>
      <c r="K280" s="7">
        <v>15345</v>
      </c>
      <c r="L280" s="7">
        <v>15591</v>
      </c>
      <c r="M280" s="7">
        <v>15920</v>
      </c>
      <c r="N280" s="7">
        <v>16170</v>
      </c>
      <c r="O280" s="7">
        <v>16420</v>
      </c>
      <c r="P280" s="7">
        <v>16806</v>
      </c>
      <c r="Q280" s="7">
        <v>17185</v>
      </c>
      <c r="R280" s="7">
        <v>17426</v>
      </c>
      <c r="S280" s="7">
        <v>17730</v>
      </c>
      <c r="T280" s="7">
        <v>17874</v>
      </c>
      <c r="U280" s="7">
        <v>18161</v>
      </c>
      <c r="V280" s="7">
        <v>18530</v>
      </c>
      <c r="W280" s="7">
        <v>18730</v>
      </c>
      <c r="X280" s="7">
        <v>19024</v>
      </c>
      <c r="Y280" s="7">
        <v>19618</v>
      </c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>
        <v>19618</v>
      </c>
      <c r="BJ280" s="7">
        <v>19935</v>
      </c>
      <c r="BK280" s="7">
        <v>20248</v>
      </c>
      <c r="BL280" s="7">
        <v>20519</v>
      </c>
      <c r="BM280" s="7">
        <v>20754</v>
      </c>
      <c r="BN280" s="7">
        <v>20954</v>
      </c>
      <c r="BO280" s="7">
        <v>21149</v>
      </c>
      <c r="BP280" s="7">
        <v>21339</v>
      </c>
      <c r="BQ280" s="7">
        <v>21524</v>
      </c>
      <c r="BR280" s="7">
        <v>21704</v>
      </c>
      <c r="BS280" s="7">
        <v>21879</v>
      </c>
      <c r="BT280" s="7">
        <v>22051</v>
      </c>
      <c r="BU280" s="7">
        <v>22218</v>
      </c>
      <c r="BV280" s="6"/>
      <c r="BW280" s="6"/>
      <c r="BX280" s="6"/>
      <c r="BY280" s="6"/>
      <c r="BZ280" s="6"/>
      <c r="CA280" s="6"/>
      <c r="CB280" s="6"/>
      <c r="CC280" s="6"/>
      <c r="CD280" s="6"/>
      <c r="CE280" s="6"/>
      <c r="CF280" s="6"/>
      <c r="CG280" s="6"/>
      <c r="CH280" s="6"/>
      <c r="CI280" s="6"/>
      <c r="CJ280" s="6"/>
      <c r="CK280" s="6"/>
      <c r="CL280" s="6"/>
      <c r="CM280" s="6"/>
      <c r="CN280" s="6"/>
      <c r="CO280" s="6"/>
      <c r="CP280" s="6"/>
      <c r="CQ280" s="6"/>
      <c r="CR280" s="6"/>
      <c r="CS280" s="6">
        <v>19618</v>
      </c>
      <c r="CT280" s="7">
        <v>19755</v>
      </c>
      <c r="CU280" s="7">
        <v>20008</v>
      </c>
      <c r="CV280" s="7">
        <v>20216</v>
      </c>
      <c r="CW280" s="7">
        <v>20383</v>
      </c>
      <c r="CX280" s="7">
        <v>20512</v>
      </c>
      <c r="CY280" s="7">
        <v>20630</v>
      </c>
      <c r="CZ280" s="7">
        <v>20738</v>
      </c>
      <c r="DA280" s="7">
        <v>20836</v>
      </c>
      <c r="DB280" s="7">
        <v>20924</v>
      </c>
      <c r="DC280" s="7">
        <v>21004</v>
      </c>
      <c r="DD280" s="7">
        <v>21075</v>
      </c>
      <c r="DE280" s="7">
        <v>21138</v>
      </c>
      <c r="DF280" s="6"/>
      <c r="DG280" s="6"/>
      <c r="DH280" s="6"/>
      <c r="DI280" s="6"/>
      <c r="DJ280" s="6"/>
      <c r="DK280" s="6"/>
      <c r="DL280" s="6"/>
      <c r="DM280" s="6"/>
      <c r="DN280" s="6"/>
      <c r="DO280" s="6"/>
      <c r="DP280" s="6"/>
      <c r="DQ280" s="6"/>
      <c r="DR280" s="6"/>
      <c r="DS280" s="6"/>
      <c r="DT280" s="6"/>
      <c r="DU280" s="6"/>
      <c r="DV280" s="6"/>
      <c r="DW280" s="6"/>
      <c r="DX280" s="6"/>
      <c r="DY280" s="6"/>
      <c r="DZ280" s="6"/>
      <c r="EA280" s="6"/>
      <c r="EB280" s="6"/>
      <c r="EC280" s="6">
        <v>19618</v>
      </c>
      <c r="ED280" s="7">
        <v>20146</v>
      </c>
      <c r="EE280" s="7">
        <v>20556</v>
      </c>
      <c r="EF280" s="7">
        <v>20894</v>
      </c>
      <c r="EG280" s="7">
        <v>21195</v>
      </c>
      <c r="EH280" s="7">
        <v>21464</v>
      </c>
      <c r="EI280" s="7">
        <v>21731</v>
      </c>
      <c r="EJ280" s="7">
        <v>21996</v>
      </c>
      <c r="EK280" s="7">
        <v>22259</v>
      </c>
      <c r="EL280" s="7">
        <v>22519</v>
      </c>
      <c r="EM280" s="7">
        <v>22777</v>
      </c>
      <c r="EN280" s="7">
        <v>23033</v>
      </c>
      <c r="EO280" s="7">
        <v>23288</v>
      </c>
    </row>
    <row r="281" spans="1:145" x14ac:dyDescent="0.3">
      <c r="A281" s="6" t="s">
        <v>258</v>
      </c>
      <c r="B281" s="7">
        <v>1570</v>
      </c>
      <c r="C281" s="7">
        <v>1530</v>
      </c>
      <c r="D281" s="7">
        <v>1509</v>
      </c>
      <c r="E281" s="7">
        <v>1462</v>
      </c>
      <c r="F281" s="7">
        <v>1441</v>
      </c>
      <c r="G281" s="7">
        <v>1443</v>
      </c>
      <c r="H281" s="7">
        <v>1376</v>
      </c>
      <c r="I281" s="7">
        <v>1343</v>
      </c>
      <c r="J281" s="7">
        <v>1314</v>
      </c>
      <c r="K281" s="7">
        <v>1292</v>
      </c>
      <c r="L281" s="7">
        <v>1281</v>
      </c>
      <c r="M281" s="7">
        <v>1294</v>
      </c>
      <c r="N281" s="7">
        <v>1320</v>
      </c>
      <c r="O281" s="7">
        <v>1310</v>
      </c>
      <c r="P281" s="7">
        <v>1305</v>
      </c>
      <c r="Q281" s="7">
        <v>1269</v>
      </c>
      <c r="R281" s="7">
        <v>1268</v>
      </c>
      <c r="S281" s="7">
        <v>1267</v>
      </c>
      <c r="T281" s="7">
        <v>1249</v>
      </c>
      <c r="U281" s="7">
        <v>1238</v>
      </c>
      <c r="V281" s="7">
        <v>1213</v>
      </c>
      <c r="W281" s="7">
        <v>1206</v>
      </c>
      <c r="X281" s="7">
        <v>1153</v>
      </c>
      <c r="Y281" s="7">
        <v>1139</v>
      </c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>
        <v>1139</v>
      </c>
      <c r="BJ281" s="7">
        <v>1117</v>
      </c>
      <c r="BK281" s="7">
        <v>1102</v>
      </c>
      <c r="BL281" s="7">
        <v>1090</v>
      </c>
      <c r="BM281" s="7">
        <v>1080</v>
      </c>
      <c r="BN281" s="7">
        <v>1072</v>
      </c>
      <c r="BO281" s="7">
        <v>1065</v>
      </c>
      <c r="BP281" s="7">
        <v>1058</v>
      </c>
      <c r="BQ281" s="7">
        <v>1051</v>
      </c>
      <c r="BR281" s="7">
        <v>1044</v>
      </c>
      <c r="BS281" s="7">
        <v>1037</v>
      </c>
      <c r="BT281" s="7">
        <v>1030</v>
      </c>
      <c r="BU281" s="7">
        <v>1023</v>
      </c>
      <c r="BV281" s="6"/>
      <c r="BW281" s="6"/>
      <c r="BX281" s="6"/>
      <c r="BY281" s="6"/>
      <c r="BZ281" s="6"/>
      <c r="CA281" s="6"/>
      <c r="CB281" s="6"/>
      <c r="CC281" s="6"/>
      <c r="CD281" s="6"/>
      <c r="CE281" s="6"/>
      <c r="CF281" s="6"/>
      <c r="CG281" s="6"/>
      <c r="CH281" s="6"/>
      <c r="CI281" s="6"/>
      <c r="CJ281" s="6"/>
      <c r="CK281" s="6"/>
      <c r="CL281" s="6"/>
      <c r="CM281" s="6"/>
      <c r="CN281" s="6"/>
      <c r="CO281" s="6"/>
      <c r="CP281" s="6"/>
      <c r="CQ281" s="6"/>
      <c r="CR281" s="6"/>
      <c r="CS281" s="6">
        <v>1139</v>
      </c>
      <c r="CT281" s="7">
        <v>1111</v>
      </c>
      <c r="CU281" s="7">
        <v>1093</v>
      </c>
      <c r="CV281" s="7">
        <v>1079</v>
      </c>
      <c r="CW281" s="7">
        <v>1066</v>
      </c>
      <c r="CX281" s="7">
        <v>1056</v>
      </c>
      <c r="CY281" s="7">
        <v>1045</v>
      </c>
      <c r="CZ281" s="7">
        <v>1035</v>
      </c>
      <c r="DA281" s="7">
        <v>1025</v>
      </c>
      <c r="DB281" s="7">
        <v>1015</v>
      </c>
      <c r="DC281" s="7">
        <v>1004</v>
      </c>
      <c r="DD281" s="7">
        <v>994</v>
      </c>
      <c r="DE281" s="7">
        <v>983</v>
      </c>
      <c r="DF281" s="6"/>
      <c r="DG281" s="6"/>
      <c r="DH281" s="6"/>
      <c r="DI281" s="6"/>
      <c r="DJ281" s="6"/>
      <c r="DK281" s="6"/>
      <c r="DL281" s="6"/>
      <c r="DM281" s="6"/>
      <c r="DN281" s="6"/>
      <c r="DO281" s="6"/>
      <c r="DP281" s="6"/>
      <c r="DQ281" s="6"/>
      <c r="DR281" s="6"/>
      <c r="DS281" s="6"/>
      <c r="DT281" s="6"/>
      <c r="DU281" s="6"/>
      <c r="DV281" s="6"/>
      <c r="DW281" s="6"/>
      <c r="DX281" s="6"/>
      <c r="DY281" s="6"/>
      <c r="DZ281" s="6"/>
      <c r="EA281" s="6"/>
      <c r="EB281" s="6"/>
      <c r="EC281" s="6">
        <v>1139</v>
      </c>
      <c r="ED281" s="7">
        <v>1124</v>
      </c>
      <c r="EE281" s="7">
        <v>1112</v>
      </c>
      <c r="EF281" s="7">
        <v>1102</v>
      </c>
      <c r="EG281" s="7">
        <v>1095</v>
      </c>
      <c r="EH281" s="7">
        <v>1090</v>
      </c>
      <c r="EI281" s="7">
        <v>1085</v>
      </c>
      <c r="EJ281" s="7">
        <v>1081</v>
      </c>
      <c r="EK281" s="7">
        <v>1078</v>
      </c>
      <c r="EL281" s="7">
        <v>1074</v>
      </c>
      <c r="EM281" s="7">
        <v>1070</v>
      </c>
      <c r="EN281" s="7">
        <v>1066</v>
      </c>
      <c r="EO281" s="7">
        <v>1062</v>
      </c>
    </row>
    <row r="282" spans="1:145" x14ac:dyDescent="0.3">
      <c r="A282" s="6" t="s">
        <v>259</v>
      </c>
      <c r="B282" s="7">
        <v>5545</v>
      </c>
      <c r="C282" s="7">
        <v>5594</v>
      </c>
      <c r="D282" s="7">
        <v>5597</v>
      </c>
      <c r="E282" s="7">
        <v>5599</v>
      </c>
      <c r="F282" s="7">
        <v>5632</v>
      </c>
      <c r="G282" s="7">
        <v>5636</v>
      </c>
      <c r="H282" s="7">
        <v>5639</v>
      </c>
      <c r="I282" s="7">
        <v>5671</v>
      </c>
      <c r="J282" s="7">
        <v>5620</v>
      </c>
      <c r="K282" s="7">
        <v>5563</v>
      </c>
      <c r="L282" s="7">
        <v>5576</v>
      </c>
      <c r="M282" s="7">
        <v>5581</v>
      </c>
      <c r="N282" s="7">
        <v>5604</v>
      </c>
      <c r="O282" s="7">
        <v>5589</v>
      </c>
      <c r="P282" s="7">
        <v>5583</v>
      </c>
      <c r="Q282" s="7">
        <v>5593</v>
      </c>
      <c r="R282" s="7">
        <v>5635</v>
      </c>
      <c r="S282" s="7">
        <v>5623</v>
      </c>
      <c r="T282" s="7">
        <v>5663</v>
      </c>
      <c r="U282" s="7">
        <v>5610</v>
      </c>
      <c r="V282" s="7">
        <v>5581</v>
      </c>
      <c r="W282" s="7">
        <v>5550</v>
      </c>
      <c r="X282" s="7">
        <v>5572</v>
      </c>
      <c r="Y282" s="7">
        <v>5598</v>
      </c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>
        <v>5598</v>
      </c>
      <c r="BJ282" s="7">
        <v>5626</v>
      </c>
      <c r="BK282" s="7">
        <v>5637</v>
      </c>
      <c r="BL282" s="7">
        <v>5647</v>
      </c>
      <c r="BM282" s="7">
        <v>5657</v>
      </c>
      <c r="BN282" s="7">
        <v>5667</v>
      </c>
      <c r="BO282" s="7">
        <v>5676</v>
      </c>
      <c r="BP282" s="7">
        <v>5686</v>
      </c>
      <c r="BQ282" s="7">
        <v>5695</v>
      </c>
      <c r="BR282" s="7">
        <v>5704</v>
      </c>
      <c r="BS282" s="7">
        <v>5713</v>
      </c>
      <c r="BT282" s="7">
        <v>5721</v>
      </c>
      <c r="BU282" s="7">
        <v>5728</v>
      </c>
      <c r="BV282" s="6"/>
      <c r="BW282" s="6"/>
      <c r="BX282" s="6"/>
      <c r="BY282" s="6"/>
      <c r="BZ282" s="6"/>
      <c r="CA282" s="6"/>
      <c r="CB282" s="6"/>
      <c r="CC282" s="6"/>
      <c r="CD282" s="6"/>
      <c r="CE282" s="6"/>
      <c r="CF282" s="6"/>
      <c r="CG282" s="6"/>
      <c r="CH282" s="6"/>
      <c r="CI282" s="6"/>
      <c r="CJ282" s="6"/>
      <c r="CK282" s="6"/>
      <c r="CL282" s="6"/>
      <c r="CM282" s="6"/>
      <c r="CN282" s="6"/>
      <c r="CO282" s="6"/>
      <c r="CP282" s="6"/>
      <c r="CQ282" s="6"/>
      <c r="CR282" s="6"/>
      <c r="CS282" s="6">
        <v>5598</v>
      </c>
      <c r="CT282" s="7">
        <v>5581</v>
      </c>
      <c r="CU282" s="7">
        <v>5577</v>
      </c>
      <c r="CV282" s="7">
        <v>5572</v>
      </c>
      <c r="CW282" s="7">
        <v>5565</v>
      </c>
      <c r="CX282" s="7">
        <v>5557</v>
      </c>
      <c r="CY282" s="7">
        <v>5549</v>
      </c>
      <c r="CZ282" s="7">
        <v>5539</v>
      </c>
      <c r="DA282" s="7">
        <v>5529</v>
      </c>
      <c r="DB282" s="7">
        <v>5517</v>
      </c>
      <c r="DC282" s="7">
        <v>5504</v>
      </c>
      <c r="DD282" s="7">
        <v>5490</v>
      </c>
      <c r="DE282" s="7">
        <v>5475</v>
      </c>
      <c r="DF282" s="6"/>
      <c r="DG282" s="6"/>
      <c r="DH282" s="6"/>
      <c r="DI282" s="6"/>
      <c r="DJ282" s="6"/>
      <c r="DK282" s="6"/>
      <c r="DL282" s="6"/>
      <c r="DM282" s="6"/>
      <c r="DN282" s="6"/>
      <c r="DO282" s="6"/>
      <c r="DP282" s="6"/>
      <c r="DQ282" s="6"/>
      <c r="DR282" s="6"/>
      <c r="DS282" s="6"/>
      <c r="DT282" s="6"/>
      <c r="DU282" s="6"/>
      <c r="DV282" s="6"/>
      <c r="DW282" s="6"/>
      <c r="DX282" s="6"/>
      <c r="DY282" s="6"/>
      <c r="DZ282" s="6"/>
      <c r="EA282" s="6"/>
      <c r="EB282" s="6"/>
      <c r="EC282" s="6">
        <v>5598</v>
      </c>
      <c r="ED282" s="7">
        <v>5679</v>
      </c>
      <c r="EE282" s="7">
        <v>5714</v>
      </c>
      <c r="EF282" s="7">
        <v>5740</v>
      </c>
      <c r="EG282" s="7">
        <v>5766</v>
      </c>
      <c r="EH282" s="7">
        <v>5792</v>
      </c>
      <c r="EI282" s="7">
        <v>5819</v>
      </c>
      <c r="EJ282" s="7">
        <v>5846</v>
      </c>
      <c r="EK282" s="7">
        <v>5873</v>
      </c>
      <c r="EL282" s="7">
        <v>5900</v>
      </c>
      <c r="EM282" s="7">
        <v>5927</v>
      </c>
      <c r="EN282" s="7">
        <v>5955</v>
      </c>
      <c r="EO282" s="7">
        <v>5982</v>
      </c>
    </row>
    <row r="283" spans="1:145" x14ac:dyDescent="0.3">
      <c r="A283" s="6" t="s">
        <v>260</v>
      </c>
      <c r="B283" s="7">
        <v>666</v>
      </c>
      <c r="C283" s="7">
        <v>652</v>
      </c>
      <c r="D283" s="7">
        <v>649</v>
      </c>
      <c r="E283" s="7">
        <v>641</v>
      </c>
      <c r="F283" s="7">
        <v>617</v>
      </c>
      <c r="G283" s="7">
        <v>602</v>
      </c>
      <c r="H283" s="7">
        <v>598</v>
      </c>
      <c r="I283" s="7">
        <v>591</v>
      </c>
      <c r="J283" s="7">
        <v>622</v>
      </c>
      <c r="K283" s="7">
        <v>606</v>
      </c>
      <c r="L283" s="7">
        <v>612</v>
      </c>
      <c r="M283" s="7">
        <v>605</v>
      </c>
      <c r="N283" s="7">
        <v>595</v>
      </c>
      <c r="O283" s="7">
        <v>565</v>
      </c>
      <c r="P283" s="7">
        <v>566</v>
      </c>
      <c r="Q283" s="7">
        <v>545</v>
      </c>
      <c r="R283" s="7">
        <v>551</v>
      </c>
      <c r="S283" s="7">
        <v>535</v>
      </c>
      <c r="T283" s="7">
        <v>517</v>
      </c>
      <c r="U283" s="7">
        <v>508</v>
      </c>
      <c r="V283" s="7">
        <v>498</v>
      </c>
      <c r="W283" s="7">
        <v>488</v>
      </c>
      <c r="X283" s="7">
        <v>469</v>
      </c>
      <c r="Y283" s="7">
        <v>469</v>
      </c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>
        <v>469</v>
      </c>
      <c r="BJ283" s="7">
        <v>455</v>
      </c>
      <c r="BK283" s="7">
        <v>450</v>
      </c>
      <c r="BL283" s="7">
        <v>446</v>
      </c>
      <c r="BM283" s="7">
        <v>442</v>
      </c>
      <c r="BN283" s="7">
        <v>439</v>
      </c>
      <c r="BO283" s="7">
        <v>437</v>
      </c>
      <c r="BP283" s="7">
        <v>434</v>
      </c>
      <c r="BQ283" s="7">
        <v>432</v>
      </c>
      <c r="BR283" s="7">
        <v>430</v>
      </c>
      <c r="BS283" s="7">
        <v>428</v>
      </c>
      <c r="BT283" s="7">
        <v>426</v>
      </c>
      <c r="BU283" s="7">
        <v>424</v>
      </c>
      <c r="BV283" s="6"/>
      <c r="BW283" s="6"/>
      <c r="BX283" s="6"/>
      <c r="BY283" s="6"/>
      <c r="BZ283" s="6"/>
      <c r="CA283" s="6"/>
      <c r="CB283" s="6"/>
      <c r="CC283" s="6"/>
      <c r="CD283" s="6"/>
      <c r="CE283" s="6"/>
      <c r="CF283" s="6"/>
      <c r="CG283" s="6"/>
      <c r="CH283" s="6"/>
      <c r="CI283" s="6"/>
      <c r="CJ283" s="6"/>
      <c r="CK283" s="6"/>
      <c r="CL283" s="6"/>
      <c r="CM283" s="6"/>
      <c r="CN283" s="6"/>
      <c r="CO283" s="6"/>
      <c r="CP283" s="6"/>
      <c r="CQ283" s="6"/>
      <c r="CR283" s="6"/>
      <c r="CS283" s="6">
        <v>469</v>
      </c>
      <c r="CT283" s="7">
        <v>453</v>
      </c>
      <c r="CU283" s="7">
        <v>447</v>
      </c>
      <c r="CV283" s="7">
        <v>442</v>
      </c>
      <c r="CW283" s="7">
        <v>437</v>
      </c>
      <c r="CX283" s="7">
        <v>433</v>
      </c>
      <c r="CY283" s="7">
        <v>429</v>
      </c>
      <c r="CZ283" s="7">
        <v>425</v>
      </c>
      <c r="DA283" s="7">
        <v>422</v>
      </c>
      <c r="DB283" s="7">
        <v>418</v>
      </c>
      <c r="DC283" s="7">
        <v>414</v>
      </c>
      <c r="DD283" s="7">
        <v>411</v>
      </c>
      <c r="DE283" s="7">
        <v>408</v>
      </c>
      <c r="DF283" s="6"/>
      <c r="DG283" s="6"/>
      <c r="DH283" s="6"/>
      <c r="DI283" s="6"/>
      <c r="DJ283" s="6"/>
      <c r="DK283" s="6"/>
      <c r="DL283" s="6"/>
      <c r="DM283" s="6"/>
      <c r="DN283" s="6"/>
      <c r="DO283" s="6"/>
      <c r="DP283" s="6"/>
      <c r="DQ283" s="6"/>
      <c r="DR283" s="6"/>
      <c r="DS283" s="6"/>
      <c r="DT283" s="6"/>
      <c r="DU283" s="6"/>
      <c r="DV283" s="6"/>
      <c r="DW283" s="6"/>
      <c r="DX283" s="6"/>
      <c r="DY283" s="6"/>
      <c r="DZ283" s="6"/>
      <c r="EA283" s="6"/>
      <c r="EB283" s="6"/>
      <c r="EC283" s="6">
        <v>469</v>
      </c>
      <c r="ED283" s="7">
        <v>457</v>
      </c>
      <c r="EE283" s="7">
        <v>453</v>
      </c>
      <c r="EF283" s="7">
        <v>450</v>
      </c>
      <c r="EG283" s="7">
        <v>447</v>
      </c>
      <c r="EH283" s="7">
        <v>446</v>
      </c>
      <c r="EI283" s="7">
        <v>444</v>
      </c>
      <c r="EJ283" s="7">
        <v>443</v>
      </c>
      <c r="EK283" s="7">
        <v>442</v>
      </c>
      <c r="EL283" s="7">
        <v>441</v>
      </c>
      <c r="EM283" s="7">
        <v>441</v>
      </c>
      <c r="EN283" s="7">
        <v>440</v>
      </c>
      <c r="EO283" s="7">
        <v>440</v>
      </c>
    </row>
    <row r="284" spans="1:145" x14ac:dyDescent="0.3">
      <c r="A284" s="6" t="s">
        <v>261</v>
      </c>
      <c r="B284" s="7">
        <v>6217</v>
      </c>
      <c r="C284" s="7">
        <v>6275</v>
      </c>
      <c r="D284" s="7">
        <v>6388</v>
      </c>
      <c r="E284" s="7">
        <v>6380</v>
      </c>
      <c r="F284" s="7">
        <v>6380</v>
      </c>
      <c r="G284" s="7">
        <v>6465</v>
      </c>
      <c r="H284" s="7">
        <v>6544</v>
      </c>
      <c r="I284" s="7">
        <v>6654</v>
      </c>
      <c r="J284" s="7">
        <v>6825</v>
      </c>
      <c r="K284" s="7">
        <v>6790</v>
      </c>
      <c r="L284" s="7">
        <v>6882</v>
      </c>
      <c r="M284" s="7">
        <v>6946</v>
      </c>
      <c r="N284" s="7">
        <v>6987</v>
      </c>
      <c r="O284" s="7">
        <v>7053</v>
      </c>
      <c r="P284" s="7">
        <v>7104</v>
      </c>
      <c r="Q284" s="7">
        <v>7206</v>
      </c>
      <c r="R284" s="7">
        <v>7357</v>
      </c>
      <c r="S284" s="7">
        <v>7398</v>
      </c>
      <c r="T284" s="7">
        <v>7465</v>
      </c>
      <c r="U284" s="7">
        <v>7542</v>
      </c>
      <c r="V284" s="7">
        <v>7508</v>
      </c>
      <c r="W284" s="7">
        <v>7568</v>
      </c>
      <c r="X284" s="7">
        <v>7633</v>
      </c>
      <c r="Y284" s="7">
        <v>8317</v>
      </c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>
        <v>8317</v>
      </c>
      <c r="BJ284" s="7">
        <v>7899</v>
      </c>
      <c r="BK284" s="7">
        <v>7997</v>
      </c>
      <c r="BL284" s="7">
        <v>8083</v>
      </c>
      <c r="BM284" s="7">
        <v>8159</v>
      </c>
      <c r="BN284" s="7">
        <v>8226</v>
      </c>
      <c r="BO284" s="7">
        <v>8293</v>
      </c>
      <c r="BP284" s="7">
        <v>8360</v>
      </c>
      <c r="BQ284" s="7">
        <v>8425</v>
      </c>
      <c r="BR284" s="7">
        <v>8490</v>
      </c>
      <c r="BS284" s="7">
        <v>8553</v>
      </c>
      <c r="BT284" s="7">
        <v>8615</v>
      </c>
      <c r="BU284" s="7">
        <v>8676</v>
      </c>
      <c r="BV284" s="6"/>
      <c r="BW284" s="6"/>
      <c r="BX284" s="6"/>
      <c r="BY284" s="6"/>
      <c r="BZ284" s="6"/>
      <c r="CA284" s="6"/>
      <c r="CB284" s="6"/>
      <c r="CC284" s="6"/>
      <c r="CD284" s="6"/>
      <c r="CE284" s="6"/>
      <c r="CF284" s="6"/>
      <c r="CG284" s="6"/>
      <c r="CH284" s="6"/>
      <c r="CI284" s="6"/>
      <c r="CJ284" s="6"/>
      <c r="CK284" s="6"/>
      <c r="CL284" s="6"/>
      <c r="CM284" s="6"/>
      <c r="CN284" s="6"/>
      <c r="CO284" s="6"/>
      <c r="CP284" s="6"/>
      <c r="CQ284" s="6"/>
      <c r="CR284" s="6"/>
      <c r="CS284" s="6">
        <v>8317</v>
      </c>
      <c r="CT284" s="7">
        <v>7850</v>
      </c>
      <c r="CU284" s="7">
        <v>7929</v>
      </c>
      <c r="CV284" s="7">
        <v>7995</v>
      </c>
      <c r="CW284" s="7">
        <v>8048</v>
      </c>
      <c r="CX284" s="7">
        <v>8091</v>
      </c>
      <c r="CY284" s="7">
        <v>8131</v>
      </c>
      <c r="CZ284" s="7">
        <v>8170</v>
      </c>
      <c r="DA284" s="7">
        <v>8206</v>
      </c>
      <c r="DB284" s="7">
        <v>8239</v>
      </c>
      <c r="DC284" s="7">
        <v>8270</v>
      </c>
      <c r="DD284" s="7">
        <v>8298</v>
      </c>
      <c r="DE284" s="7">
        <v>8323</v>
      </c>
      <c r="DF284" s="6"/>
      <c r="DG284" s="6"/>
      <c r="DH284" s="6"/>
      <c r="DI284" s="6"/>
      <c r="DJ284" s="6"/>
      <c r="DK284" s="6"/>
      <c r="DL284" s="6"/>
      <c r="DM284" s="6"/>
      <c r="DN284" s="6"/>
      <c r="DO284" s="6"/>
      <c r="DP284" s="6"/>
      <c r="DQ284" s="6"/>
      <c r="DR284" s="6"/>
      <c r="DS284" s="6"/>
      <c r="DT284" s="6"/>
      <c r="DU284" s="6"/>
      <c r="DV284" s="6"/>
      <c r="DW284" s="6"/>
      <c r="DX284" s="6"/>
      <c r="DY284" s="6"/>
      <c r="DZ284" s="6"/>
      <c r="EA284" s="6"/>
      <c r="EB284" s="6"/>
      <c r="EC284" s="6">
        <v>8317</v>
      </c>
      <c r="ED284" s="7">
        <v>7954</v>
      </c>
      <c r="EE284" s="7">
        <v>8079</v>
      </c>
      <c r="EF284" s="7">
        <v>8187</v>
      </c>
      <c r="EG284" s="7">
        <v>8286</v>
      </c>
      <c r="EH284" s="7">
        <v>8376</v>
      </c>
      <c r="EI284" s="7">
        <v>8468</v>
      </c>
      <c r="EJ284" s="7">
        <v>8560</v>
      </c>
      <c r="EK284" s="7">
        <v>8652</v>
      </c>
      <c r="EL284" s="7">
        <v>8745</v>
      </c>
      <c r="EM284" s="7">
        <v>8836</v>
      </c>
      <c r="EN284" s="7">
        <v>8927</v>
      </c>
      <c r="EO284" s="7">
        <v>9018</v>
      </c>
    </row>
    <row r="285" spans="1:145" x14ac:dyDescent="0.3">
      <c r="A285" s="6" t="s">
        <v>262</v>
      </c>
      <c r="B285" s="7">
        <v>595</v>
      </c>
      <c r="C285" s="7">
        <v>586</v>
      </c>
      <c r="D285" s="7">
        <v>563</v>
      </c>
      <c r="E285" s="7">
        <v>547</v>
      </c>
      <c r="F285" s="7">
        <v>539</v>
      </c>
      <c r="G285" s="7">
        <v>542</v>
      </c>
      <c r="H285" s="7">
        <v>544</v>
      </c>
      <c r="I285" s="7">
        <v>526</v>
      </c>
      <c r="J285" s="7">
        <v>499</v>
      </c>
      <c r="K285" s="7">
        <v>499</v>
      </c>
      <c r="L285" s="7">
        <v>495</v>
      </c>
      <c r="M285" s="7">
        <v>499</v>
      </c>
      <c r="N285" s="7">
        <v>494</v>
      </c>
      <c r="O285" s="7">
        <v>503</v>
      </c>
      <c r="P285" s="7">
        <v>498</v>
      </c>
      <c r="Q285" s="7">
        <v>475</v>
      </c>
      <c r="R285" s="7">
        <v>469</v>
      </c>
      <c r="S285" s="7">
        <v>469</v>
      </c>
      <c r="T285" s="7">
        <v>474</v>
      </c>
      <c r="U285" s="7">
        <v>482</v>
      </c>
      <c r="V285" s="7">
        <v>461</v>
      </c>
      <c r="W285" s="7">
        <v>459</v>
      </c>
      <c r="X285" s="7">
        <v>441</v>
      </c>
      <c r="Y285" s="7">
        <v>429</v>
      </c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>
        <v>429</v>
      </c>
      <c r="BJ285" s="7">
        <v>434</v>
      </c>
      <c r="BK285" s="7">
        <v>430</v>
      </c>
      <c r="BL285" s="7">
        <v>427</v>
      </c>
      <c r="BM285" s="7">
        <v>424</v>
      </c>
      <c r="BN285" s="7">
        <v>422</v>
      </c>
      <c r="BO285" s="7">
        <v>420</v>
      </c>
      <c r="BP285" s="7">
        <v>418</v>
      </c>
      <c r="BQ285" s="7">
        <v>416</v>
      </c>
      <c r="BR285" s="7">
        <v>414</v>
      </c>
      <c r="BS285" s="7">
        <v>412</v>
      </c>
      <c r="BT285" s="7">
        <v>410</v>
      </c>
      <c r="BU285" s="7">
        <v>409</v>
      </c>
      <c r="BV285" s="6"/>
      <c r="BW285" s="6"/>
      <c r="BX285" s="6"/>
      <c r="BY285" s="6"/>
      <c r="BZ285" s="6"/>
      <c r="CA285" s="6"/>
      <c r="CB285" s="6"/>
      <c r="CC285" s="6"/>
      <c r="CD285" s="6"/>
      <c r="CE285" s="6"/>
      <c r="CF285" s="6"/>
      <c r="CG285" s="6"/>
      <c r="CH285" s="6"/>
      <c r="CI285" s="6"/>
      <c r="CJ285" s="6"/>
      <c r="CK285" s="6"/>
      <c r="CL285" s="6"/>
      <c r="CM285" s="6"/>
      <c r="CN285" s="6"/>
      <c r="CO285" s="6"/>
      <c r="CP285" s="6"/>
      <c r="CQ285" s="6"/>
      <c r="CR285" s="6"/>
      <c r="CS285" s="6">
        <v>429</v>
      </c>
      <c r="CT285" s="7">
        <v>432</v>
      </c>
      <c r="CU285" s="7">
        <v>427</v>
      </c>
      <c r="CV285" s="7">
        <v>423</v>
      </c>
      <c r="CW285" s="7">
        <v>419</v>
      </c>
      <c r="CX285" s="7">
        <v>415</v>
      </c>
      <c r="CY285" s="7">
        <v>412</v>
      </c>
      <c r="CZ285" s="7">
        <v>408</v>
      </c>
      <c r="DA285" s="7">
        <v>404</v>
      </c>
      <c r="DB285" s="7">
        <v>401</v>
      </c>
      <c r="DC285" s="7">
        <v>397</v>
      </c>
      <c r="DD285" s="7">
        <v>394</v>
      </c>
      <c r="DE285" s="7">
        <v>391</v>
      </c>
      <c r="DF285" s="6"/>
      <c r="DG285" s="6"/>
      <c r="DH285" s="6"/>
      <c r="DI285" s="6"/>
      <c r="DJ285" s="6"/>
      <c r="DK285" s="6"/>
      <c r="DL285" s="6"/>
      <c r="DM285" s="6"/>
      <c r="DN285" s="6"/>
      <c r="DO285" s="6"/>
      <c r="DP285" s="6"/>
      <c r="DQ285" s="6"/>
      <c r="DR285" s="6"/>
      <c r="DS285" s="6"/>
      <c r="DT285" s="6"/>
      <c r="DU285" s="6"/>
      <c r="DV285" s="6"/>
      <c r="DW285" s="6"/>
      <c r="DX285" s="6"/>
      <c r="DY285" s="6"/>
      <c r="DZ285" s="6"/>
      <c r="EA285" s="6"/>
      <c r="EB285" s="6"/>
      <c r="EC285" s="6">
        <v>429</v>
      </c>
      <c r="ED285" s="7">
        <v>435</v>
      </c>
      <c r="EE285" s="7">
        <v>433</v>
      </c>
      <c r="EF285" s="7">
        <v>431</v>
      </c>
      <c r="EG285" s="7">
        <v>429</v>
      </c>
      <c r="EH285" s="7">
        <v>429</v>
      </c>
      <c r="EI285" s="7">
        <v>428</v>
      </c>
      <c r="EJ285" s="7">
        <v>427</v>
      </c>
      <c r="EK285" s="7">
        <v>427</v>
      </c>
      <c r="EL285" s="7">
        <v>427</v>
      </c>
      <c r="EM285" s="7">
        <v>427</v>
      </c>
      <c r="EN285" s="7">
        <v>427</v>
      </c>
      <c r="EO285" s="7">
        <v>427</v>
      </c>
    </row>
    <row r="286" spans="1:145" x14ac:dyDescent="0.3">
      <c r="A286" s="6" t="s">
        <v>263</v>
      </c>
      <c r="B286" s="7">
        <v>2346</v>
      </c>
      <c r="C286" s="7">
        <v>2358</v>
      </c>
      <c r="D286" s="7">
        <v>2303</v>
      </c>
      <c r="E286" s="7">
        <v>2260</v>
      </c>
      <c r="F286" s="7">
        <v>2265</v>
      </c>
      <c r="G286" s="7">
        <v>2244</v>
      </c>
      <c r="H286" s="7">
        <v>2263</v>
      </c>
      <c r="I286" s="7">
        <v>2232</v>
      </c>
      <c r="J286" s="7">
        <v>2169</v>
      </c>
      <c r="K286" s="7">
        <v>2203</v>
      </c>
      <c r="L286" s="7">
        <v>2211</v>
      </c>
      <c r="M286" s="7">
        <v>2179</v>
      </c>
      <c r="N286" s="7">
        <v>2214</v>
      </c>
      <c r="O286" s="7">
        <v>2220</v>
      </c>
      <c r="P286" s="7">
        <v>2223</v>
      </c>
      <c r="Q286" s="7">
        <v>2219</v>
      </c>
      <c r="R286" s="7">
        <v>2230</v>
      </c>
      <c r="S286" s="7">
        <v>2220</v>
      </c>
      <c r="T286" s="7">
        <v>2226</v>
      </c>
      <c r="U286" s="7">
        <v>2183</v>
      </c>
      <c r="V286" s="7">
        <v>2146</v>
      </c>
      <c r="W286" s="7">
        <v>2089</v>
      </c>
      <c r="X286" s="7">
        <v>2087</v>
      </c>
      <c r="Y286" s="7">
        <v>2048</v>
      </c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>
        <v>2048</v>
      </c>
      <c r="BJ286" s="7">
        <v>2128</v>
      </c>
      <c r="BK286" s="7">
        <v>2133</v>
      </c>
      <c r="BL286" s="7">
        <v>2137</v>
      </c>
      <c r="BM286" s="7">
        <v>2141</v>
      </c>
      <c r="BN286" s="7">
        <v>2145</v>
      </c>
      <c r="BO286" s="7">
        <v>2149</v>
      </c>
      <c r="BP286" s="7">
        <v>2151</v>
      </c>
      <c r="BQ286" s="7">
        <v>2153</v>
      </c>
      <c r="BR286" s="7">
        <v>2154</v>
      </c>
      <c r="BS286" s="7">
        <v>2154</v>
      </c>
      <c r="BT286" s="7">
        <v>2154</v>
      </c>
      <c r="BU286" s="7">
        <v>2153</v>
      </c>
      <c r="BV286" s="6"/>
      <c r="BW286" s="6"/>
      <c r="BX286" s="6"/>
      <c r="BY286" s="6"/>
      <c r="BZ286" s="6"/>
      <c r="CA286" s="6"/>
      <c r="CB286" s="6"/>
      <c r="CC286" s="6"/>
      <c r="CD286" s="6"/>
      <c r="CE286" s="6"/>
      <c r="CF286" s="6"/>
      <c r="CG286" s="6"/>
      <c r="CH286" s="6"/>
      <c r="CI286" s="6"/>
      <c r="CJ286" s="6"/>
      <c r="CK286" s="6"/>
      <c r="CL286" s="6"/>
      <c r="CM286" s="6"/>
      <c r="CN286" s="6"/>
      <c r="CO286" s="6"/>
      <c r="CP286" s="6"/>
      <c r="CQ286" s="6"/>
      <c r="CR286" s="6"/>
      <c r="CS286" s="6">
        <v>2048</v>
      </c>
      <c r="CT286" s="7">
        <v>2094</v>
      </c>
      <c r="CU286" s="7">
        <v>2091</v>
      </c>
      <c r="CV286" s="7">
        <v>2087</v>
      </c>
      <c r="CW286" s="7">
        <v>2084</v>
      </c>
      <c r="CX286" s="7">
        <v>2079</v>
      </c>
      <c r="CY286" s="7">
        <v>2074</v>
      </c>
      <c r="CZ286" s="7">
        <v>2068</v>
      </c>
      <c r="DA286" s="7">
        <v>2061</v>
      </c>
      <c r="DB286" s="7">
        <v>2053</v>
      </c>
      <c r="DC286" s="7">
        <v>2044</v>
      </c>
      <c r="DD286" s="7">
        <v>2034</v>
      </c>
      <c r="DE286" s="7">
        <v>2024</v>
      </c>
      <c r="DF286" s="6"/>
      <c r="DG286" s="6"/>
      <c r="DH286" s="6"/>
      <c r="DI286" s="6"/>
      <c r="DJ286" s="6"/>
      <c r="DK286" s="6"/>
      <c r="DL286" s="6"/>
      <c r="DM286" s="6"/>
      <c r="DN286" s="6"/>
      <c r="DO286" s="6"/>
      <c r="DP286" s="6"/>
      <c r="DQ286" s="6"/>
      <c r="DR286" s="6"/>
      <c r="DS286" s="6"/>
      <c r="DT286" s="6"/>
      <c r="DU286" s="6"/>
      <c r="DV286" s="6"/>
      <c r="DW286" s="6"/>
      <c r="DX286" s="6"/>
      <c r="DY286" s="6"/>
      <c r="DZ286" s="6"/>
      <c r="EA286" s="6"/>
      <c r="EB286" s="6"/>
      <c r="EC286" s="6">
        <v>2048</v>
      </c>
      <c r="ED286" s="7">
        <v>2173</v>
      </c>
      <c r="EE286" s="7">
        <v>2195</v>
      </c>
      <c r="EF286" s="7">
        <v>2207</v>
      </c>
      <c r="EG286" s="7">
        <v>2218</v>
      </c>
      <c r="EH286" s="7">
        <v>2230</v>
      </c>
      <c r="EI286" s="7">
        <v>2241</v>
      </c>
      <c r="EJ286" s="7">
        <v>2252</v>
      </c>
      <c r="EK286" s="7">
        <v>2262</v>
      </c>
      <c r="EL286" s="7">
        <v>2272</v>
      </c>
      <c r="EM286" s="7">
        <v>2281</v>
      </c>
      <c r="EN286" s="7">
        <v>2290</v>
      </c>
      <c r="EO286" s="7">
        <v>2299</v>
      </c>
    </row>
    <row r="287" spans="1:145" x14ac:dyDescent="0.3">
      <c r="A287" s="6" t="s">
        <v>264</v>
      </c>
      <c r="B287" s="7">
        <v>4887</v>
      </c>
      <c r="C287" s="7">
        <v>4874</v>
      </c>
      <c r="D287" s="7">
        <v>4863</v>
      </c>
      <c r="E287" s="7">
        <v>4834</v>
      </c>
      <c r="F287" s="7">
        <v>4823</v>
      </c>
      <c r="G287" s="7">
        <v>4800</v>
      </c>
      <c r="H287" s="7">
        <v>4751</v>
      </c>
      <c r="I287" s="7">
        <v>4688</v>
      </c>
      <c r="J287" s="7">
        <v>4710</v>
      </c>
      <c r="K287" s="7">
        <v>4727</v>
      </c>
      <c r="L287" s="7">
        <v>4692</v>
      </c>
      <c r="M287" s="7">
        <v>4672</v>
      </c>
      <c r="N287" s="7">
        <v>4710</v>
      </c>
      <c r="O287" s="7">
        <v>4745</v>
      </c>
      <c r="P287" s="7">
        <v>4690</v>
      </c>
      <c r="Q287" s="7">
        <v>4734</v>
      </c>
      <c r="R287" s="7">
        <v>4700</v>
      </c>
      <c r="S287" s="7">
        <v>4702</v>
      </c>
      <c r="T287" s="7">
        <v>4691</v>
      </c>
      <c r="U287" s="7">
        <v>4657</v>
      </c>
      <c r="V287" s="7">
        <v>4671</v>
      </c>
      <c r="W287" s="7">
        <v>4632</v>
      </c>
      <c r="X287" s="7">
        <v>4617</v>
      </c>
      <c r="Y287" s="7">
        <v>4650</v>
      </c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>
        <v>4650</v>
      </c>
      <c r="BJ287" s="7">
        <v>4585</v>
      </c>
      <c r="BK287" s="7">
        <v>4564</v>
      </c>
      <c r="BL287" s="7">
        <v>4546</v>
      </c>
      <c r="BM287" s="7">
        <v>4529</v>
      </c>
      <c r="BN287" s="7">
        <v>4515</v>
      </c>
      <c r="BO287" s="7">
        <v>4500</v>
      </c>
      <c r="BP287" s="7">
        <v>4484</v>
      </c>
      <c r="BQ287" s="7">
        <v>4468</v>
      </c>
      <c r="BR287" s="7">
        <v>4451</v>
      </c>
      <c r="BS287" s="7">
        <v>4434</v>
      </c>
      <c r="BT287" s="7">
        <v>4417</v>
      </c>
      <c r="BU287" s="7">
        <v>4400</v>
      </c>
      <c r="BV287" s="6"/>
      <c r="BW287" s="6"/>
      <c r="BX287" s="6"/>
      <c r="BY287" s="6"/>
      <c r="BZ287" s="6"/>
      <c r="CA287" s="6"/>
      <c r="CB287" s="6"/>
      <c r="CC287" s="6"/>
      <c r="CD287" s="6"/>
      <c r="CE287" s="6"/>
      <c r="CF287" s="6"/>
      <c r="CG287" s="6"/>
      <c r="CH287" s="6"/>
      <c r="CI287" s="6"/>
      <c r="CJ287" s="6"/>
      <c r="CK287" s="6"/>
      <c r="CL287" s="6"/>
      <c r="CM287" s="6"/>
      <c r="CN287" s="6"/>
      <c r="CO287" s="6"/>
      <c r="CP287" s="6"/>
      <c r="CQ287" s="6"/>
      <c r="CR287" s="6"/>
      <c r="CS287" s="6">
        <v>4650</v>
      </c>
      <c r="CT287" s="7">
        <v>4555</v>
      </c>
      <c r="CU287" s="7">
        <v>4523</v>
      </c>
      <c r="CV287" s="7">
        <v>4492</v>
      </c>
      <c r="CW287" s="7">
        <v>4462</v>
      </c>
      <c r="CX287" s="7">
        <v>4433</v>
      </c>
      <c r="CY287" s="7">
        <v>4401</v>
      </c>
      <c r="CZ287" s="7">
        <v>4369</v>
      </c>
      <c r="DA287" s="7">
        <v>4335</v>
      </c>
      <c r="DB287" s="7">
        <v>4301</v>
      </c>
      <c r="DC287" s="7">
        <v>4266</v>
      </c>
      <c r="DD287" s="7">
        <v>4230</v>
      </c>
      <c r="DE287" s="7">
        <v>4195</v>
      </c>
      <c r="DF287" s="6"/>
      <c r="DG287" s="6"/>
      <c r="DH287" s="6"/>
      <c r="DI287" s="6"/>
      <c r="DJ287" s="6"/>
      <c r="DK287" s="6"/>
      <c r="DL287" s="6"/>
      <c r="DM287" s="6"/>
      <c r="DN287" s="6"/>
      <c r="DO287" s="6"/>
      <c r="DP287" s="6"/>
      <c r="DQ287" s="6"/>
      <c r="DR287" s="6"/>
      <c r="DS287" s="6"/>
      <c r="DT287" s="6"/>
      <c r="DU287" s="6"/>
      <c r="DV287" s="6"/>
      <c r="DW287" s="6"/>
      <c r="DX287" s="6"/>
      <c r="DY287" s="6"/>
      <c r="DZ287" s="6"/>
      <c r="EA287" s="6"/>
      <c r="EB287" s="6"/>
      <c r="EC287" s="6">
        <v>4650</v>
      </c>
      <c r="ED287" s="7">
        <v>4618</v>
      </c>
      <c r="EE287" s="7">
        <v>4615</v>
      </c>
      <c r="EF287" s="7">
        <v>4609</v>
      </c>
      <c r="EG287" s="7">
        <v>4607</v>
      </c>
      <c r="EH287" s="7">
        <v>4608</v>
      </c>
      <c r="EI287" s="7">
        <v>4608</v>
      </c>
      <c r="EJ287" s="7">
        <v>4608</v>
      </c>
      <c r="EK287" s="7">
        <v>4608</v>
      </c>
      <c r="EL287" s="7">
        <v>4608</v>
      </c>
      <c r="EM287" s="7">
        <v>4608</v>
      </c>
      <c r="EN287" s="7">
        <v>4609</v>
      </c>
      <c r="EO287" s="7">
        <v>4609</v>
      </c>
    </row>
    <row r="288" spans="1:145" x14ac:dyDescent="0.3">
      <c r="A288" s="6" t="s">
        <v>265</v>
      </c>
      <c r="B288" s="7">
        <v>2282</v>
      </c>
      <c r="C288" s="7">
        <v>2303</v>
      </c>
      <c r="D288" s="7">
        <v>2343</v>
      </c>
      <c r="E288" s="7">
        <v>2340</v>
      </c>
      <c r="F288" s="7">
        <v>2331</v>
      </c>
      <c r="G288" s="7">
        <v>2322</v>
      </c>
      <c r="H288" s="7">
        <v>2341</v>
      </c>
      <c r="I288" s="7">
        <v>2353</v>
      </c>
      <c r="J288" s="7">
        <v>2396</v>
      </c>
      <c r="K288" s="7">
        <v>2379</v>
      </c>
      <c r="L288" s="7">
        <v>2375</v>
      </c>
      <c r="M288" s="7">
        <v>2394</v>
      </c>
      <c r="N288" s="7">
        <v>2417</v>
      </c>
      <c r="O288" s="7">
        <v>2434</v>
      </c>
      <c r="P288" s="7">
        <v>2436</v>
      </c>
      <c r="Q288" s="7">
        <v>2443</v>
      </c>
      <c r="R288" s="7">
        <v>2443</v>
      </c>
      <c r="S288" s="7">
        <v>2488</v>
      </c>
      <c r="T288" s="7">
        <v>2463</v>
      </c>
      <c r="U288" s="7">
        <v>2465</v>
      </c>
      <c r="V288" s="7">
        <v>2485</v>
      </c>
      <c r="W288" s="7">
        <v>2504</v>
      </c>
      <c r="X288" s="7">
        <v>2501</v>
      </c>
      <c r="Y288" s="7">
        <v>2495</v>
      </c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>
        <v>2495</v>
      </c>
      <c r="BJ288" s="7">
        <v>2482</v>
      </c>
      <c r="BK288" s="7">
        <v>2478</v>
      </c>
      <c r="BL288" s="7">
        <v>2478</v>
      </c>
      <c r="BM288" s="7">
        <v>2482</v>
      </c>
      <c r="BN288" s="7">
        <v>2490</v>
      </c>
      <c r="BO288" s="7">
        <v>2498</v>
      </c>
      <c r="BP288" s="7">
        <v>2506</v>
      </c>
      <c r="BQ288" s="7">
        <v>2514</v>
      </c>
      <c r="BR288" s="7">
        <v>2522</v>
      </c>
      <c r="BS288" s="7">
        <v>2530</v>
      </c>
      <c r="BT288" s="7">
        <v>2538</v>
      </c>
      <c r="BU288" s="7">
        <v>2546</v>
      </c>
      <c r="BV288" s="6"/>
      <c r="BW288" s="6"/>
      <c r="BX288" s="6"/>
      <c r="BY288" s="6"/>
      <c r="BZ288" s="6"/>
      <c r="CA288" s="6"/>
      <c r="CB288" s="6"/>
      <c r="CC288" s="6"/>
      <c r="CD288" s="6"/>
      <c r="CE288" s="6"/>
      <c r="CF288" s="6"/>
      <c r="CG288" s="6"/>
      <c r="CH288" s="6"/>
      <c r="CI288" s="6"/>
      <c r="CJ288" s="6"/>
      <c r="CK288" s="6"/>
      <c r="CL288" s="6"/>
      <c r="CM288" s="6"/>
      <c r="CN288" s="6"/>
      <c r="CO288" s="6"/>
      <c r="CP288" s="6"/>
      <c r="CQ288" s="6"/>
      <c r="CR288" s="6"/>
      <c r="CS288" s="6">
        <v>2495</v>
      </c>
      <c r="CT288" s="7">
        <v>2472</v>
      </c>
      <c r="CU288" s="7">
        <v>2463</v>
      </c>
      <c r="CV288" s="7">
        <v>2458</v>
      </c>
      <c r="CW288" s="7">
        <v>2457</v>
      </c>
      <c r="CX288" s="7">
        <v>2458</v>
      </c>
      <c r="CY288" s="7">
        <v>2459</v>
      </c>
      <c r="CZ288" s="7">
        <v>2459</v>
      </c>
      <c r="DA288" s="7">
        <v>2459</v>
      </c>
      <c r="DB288" s="7">
        <v>2459</v>
      </c>
      <c r="DC288" s="7">
        <v>2458</v>
      </c>
      <c r="DD288" s="7">
        <v>2456</v>
      </c>
      <c r="DE288" s="7">
        <v>2454</v>
      </c>
      <c r="DF288" s="6"/>
      <c r="DG288" s="6"/>
      <c r="DH288" s="6"/>
      <c r="DI288" s="6"/>
      <c r="DJ288" s="6"/>
      <c r="DK288" s="6"/>
      <c r="DL288" s="6"/>
      <c r="DM288" s="6"/>
      <c r="DN288" s="6"/>
      <c r="DO288" s="6"/>
      <c r="DP288" s="6"/>
      <c r="DQ288" s="6"/>
      <c r="DR288" s="6"/>
      <c r="DS288" s="6"/>
      <c r="DT288" s="6"/>
      <c r="DU288" s="6"/>
      <c r="DV288" s="6"/>
      <c r="DW288" s="6"/>
      <c r="DX288" s="6"/>
      <c r="DY288" s="6"/>
      <c r="DZ288" s="6"/>
      <c r="EA288" s="6"/>
      <c r="EB288" s="6"/>
      <c r="EC288" s="6">
        <v>2495</v>
      </c>
      <c r="ED288" s="7">
        <v>2493</v>
      </c>
      <c r="EE288" s="7">
        <v>2494</v>
      </c>
      <c r="EF288" s="7">
        <v>2500</v>
      </c>
      <c r="EG288" s="7">
        <v>2509</v>
      </c>
      <c r="EH288" s="7">
        <v>2523</v>
      </c>
      <c r="EI288" s="7">
        <v>2537</v>
      </c>
      <c r="EJ288" s="7">
        <v>2552</v>
      </c>
      <c r="EK288" s="7">
        <v>2567</v>
      </c>
      <c r="EL288" s="7">
        <v>2582</v>
      </c>
      <c r="EM288" s="7">
        <v>2597</v>
      </c>
      <c r="EN288" s="7">
        <v>2612</v>
      </c>
      <c r="EO288" s="7">
        <v>2628</v>
      </c>
    </row>
    <row r="289" spans="1:145" x14ac:dyDescent="0.3">
      <c r="A289" s="6" t="s">
        <v>266</v>
      </c>
      <c r="B289" s="7">
        <v>3081</v>
      </c>
      <c r="C289" s="7">
        <v>3038</v>
      </c>
      <c r="D289" s="7">
        <v>2633</v>
      </c>
      <c r="E289" s="7">
        <v>2599</v>
      </c>
      <c r="F289" s="7">
        <v>2605</v>
      </c>
      <c r="G289" s="7">
        <v>2576</v>
      </c>
      <c r="H289" s="7">
        <v>2539</v>
      </c>
      <c r="I289" s="7">
        <v>2526</v>
      </c>
      <c r="J289" s="7">
        <v>2502</v>
      </c>
      <c r="K289" s="7">
        <v>2541</v>
      </c>
      <c r="L289" s="7">
        <v>2518</v>
      </c>
      <c r="M289" s="7">
        <v>2625</v>
      </c>
      <c r="N289" s="7">
        <v>2588</v>
      </c>
      <c r="O289" s="7">
        <v>2628</v>
      </c>
      <c r="P289" s="7">
        <v>2636</v>
      </c>
      <c r="Q289" s="7">
        <v>2635</v>
      </c>
      <c r="R289" s="7">
        <v>2559</v>
      </c>
      <c r="S289" s="7">
        <v>2540</v>
      </c>
      <c r="T289" s="7">
        <v>2522</v>
      </c>
      <c r="U289" s="7">
        <v>2493</v>
      </c>
      <c r="V289" s="7">
        <v>2461</v>
      </c>
      <c r="W289" s="7">
        <v>2445</v>
      </c>
      <c r="X289" s="7">
        <v>2422</v>
      </c>
      <c r="Y289" s="7">
        <v>2442</v>
      </c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>
        <v>2442</v>
      </c>
      <c r="BJ289" s="7">
        <v>2448</v>
      </c>
      <c r="BK289" s="7">
        <v>2445</v>
      </c>
      <c r="BL289" s="7">
        <v>2442</v>
      </c>
      <c r="BM289" s="7">
        <v>2439</v>
      </c>
      <c r="BN289" s="7">
        <v>2436</v>
      </c>
      <c r="BO289" s="7">
        <v>2434</v>
      </c>
      <c r="BP289" s="7">
        <v>2433</v>
      </c>
      <c r="BQ289" s="7">
        <v>2432</v>
      </c>
      <c r="BR289" s="7">
        <v>2432</v>
      </c>
      <c r="BS289" s="7">
        <v>2432</v>
      </c>
      <c r="BT289" s="7">
        <v>2432</v>
      </c>
      <c r="BU289" s="7">
        <v>2433</v>
      </c>
      <c r="BV289" s="6"/>
      <c r="BW289" s="6"/>
      <c r="BX289" s="6"/>
      <c r="BY289" s="6"/>
      <c r="BZ289" s="6"/>
      <c r="CA289" s="6"/>
      <c r="CB289" s="6"/>
      <c r="CC289" s="6"/>
      <c r="CD289" s="6"/>
      <c r="CE289" s="6"/>
      <c r="CF289" s="6"/>
      <c r="CG289" s="6"/>
      <c r="CH289" s="6"/>
      <c r="CI289" s="6"/>
      <c r="CJ289" s="6"/>
      <c r="CK289" s="6"/>
      <c r="CL289" s="6"/>
      <c r="CM289" s="6"/>
      <c r="CN289" s="6"/>
      <c r="CO289" s="6"/>
      <c r="CP289" s="6"/>
      <c r="CQ289" s="6"/>
      <c r="CR289" s="6"/>
      <c r="CS289" s="6">
        <v>2442</v>
      </c>
      <c r="CT289" s="7">
        <v>2418</v>
      </c>
      <c r="CU289" s="7">
        <v>2407</v>
      </c>
      <c r="CV289" s="7">
        <v>2396</v>
      </c>
      <c r="CW289" s="7">
        <v>2385</v>
      </c>
      <c r="CX289" s="7">
        <v>2374</v>
      </c>
      <c r="CY289" s="7">
        <v>2363</v>
      </c>
      <c r="CZ289" s="7">
        <v>2353</v>
      </c>
      <c r="DA289" s="7">
        <v>2342</v>
      </c>
      <c r="DB289" s="7">
        <v>2332</v>
      </c>
      <c r="DC289" s="7">
        <v>2321</v>
      </c>
      <c r="DD289" s="7">
        <v>2311</v>
      </c>
      <c r="DE289" s="7">
        <v>2301</v>
      </c>
      <c r="DF289" s="6"/>
      <c r="DG289" s="6"/>
      <c r="DH289" s="6"/>
      <c r="DI289" s="6"/>
      <c r="DJ289" s="6"/>
      <c r="DK289" s="6"/>
      <c r="DL289" s="6"/>
      <c r="DM289" s="6"/>
      <c r="DN289" s="6"/>
      <c r="DO289" s="6"/>
      <c r="DP289" s="6"/>
      <c r="DQ289" s="6"/>
      <c r="DR289" s="6"/>
      <c r="DS289" s="6"/>
      <c r="DT289" s="6"/>
      <c r="DU289" s="6"/>
      <c r="DV289" s="6"/>
      <c r="DW289" s="6"/>
      <c r="DX289" s="6"/>
      <c r="DY289" s="6"/>
      <c r="DZ289" s="6"/>
      <c r="EA289" s="6"/>
      <c r="EB289" s="6"/>
      <c r="EC289" s="6">
        <v>2442</v>
      </c>
      <c r="ED289" s="7">
        <v>2486</v>
      </c>
      <c r="EE289" s="7">
        <v>2499</v>
      </c>
      <c r="EF289" s="7">
        <v>2504</v>
      </c>
      <c r="EG289" s="7">
        <v>2509</v>
      </c>
      <c r="EH289" s="7">
        <v>2514</v>
      </c>
      <c r="EI289" s="7">
        <v>2520</v>
      </c>
      <c r="EJ289" s="7">
        <v>2527</v>
      </c>
      <c r="EK289" s="7">
        <v>2536</v>
      </c>
      <c r="EL289" s="7">
        <v>2545</v>
      </c>
      <c r="EM289" s="7">
        <v>2554</v>
      </c>
      <c r="EN289" s="7">
        <v>2564</v>
      </c>
      <c r="EO289" s="7">
        <v>2575</v>
      </c>
    </row>
    <row r="290" spans="1:145" x14ac:dyDescent="0.3">
      <c r="A290" s="6" t="s">
        <v>267</v>
      </c>
      <c r="B290" s="7">
        <v>53552</v>
      </c>
      <c r="C290" s="7">
        <v>54176</v>
      </c>
      <c r="D290" s="7">
        <v>54717</v>
      </c>
      <c r="E290" s="7">
        <v>55580</v>
      </c>
      <c r="F290" s="7">
        <v>56008</v>
      </c>
      <c r="G290" s="7">
        <v>56386</v>
      </c>
      <c r="H290" s="7">
        <v>56829</v>
      </c>
      <c r="I290" s="7">
        <v>57279</v>
      </c>
      <c r="J290" s="7">
        <v>58050</v>
      </c>
      <c r="K290" s="7">
        <v>58761</v>
      </c>
      <c r="L290" s="7">
        <v>59414</v>
      </c>
      <c r="M290" s="7">
        <v>60149</v>
      </c>
      <c r="N290" s="7">
        <v>60776</v>
      </c>
      <c r="O290" s="7">
        <v>61573</v>
      </c>
      <c r="P290" s="7">
        <v>62204</v>
      </c>
      <c r="Q290" s="7">
        <v>62647</v>
      </c>
      <c r="R290" s="7">
        <v>63414</v>
      </c>
      <c r="S290" s="7">
        <v>62019</v>
      </c>
      <c r="T290" s="7">
        <v>62615</v>
      </c>
      <c r="U290" s="7">
        <v>63271</v>
      </c>
      <c r="V290" s="7">
        <v>63764</v>
      </c>
      <c r="W290" s="7">
        <v>64345</v>
      </c>
      <c r="X290" s="7">
        <v>64943</v>
      </c>
      <c r="Y290" s="7">
        <v>65574</v>
      </c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>
        <v>65574</v>
      </c>
      <c r="BJ290" s="7">
        <v>65965</v>
      </c>
      <c r="BK290" s="7">
        <v>66299</v>
      </c>
      <c r="BL290" s="7">
        <v>66648</v>
      </c>
      <c r="BM290" s="7">
        <v>67008</v>
      </c>
      <c r="BN290" s="7">
        <v>67370</v>
      </c>
      <c r="BO290" s="7">
        <v>67730</v>
      </c>
      <c r="BP290" s="7">
        <v>68082</v>
      </c>
      <c r="BQ290" s="7">
        <v>68424</v>
      </c>
      <c r="BR290" s="7">
        <v>68758</v>
      </c>
      <c r="BS290" s="7">
        <v>69083</v>
      </c>
      <c r="BT290" s="7">
        <v>69402</v>
      </c>
      <c r="BU290" s="7">
        <v>69715</v>
      </c>
      <c r="BV290" s="6"/>
      <c r="BW290" s="6"/>
      <c r="BX290" s="6"/>
      <c r="BY290" s="6"/>
      <c r="BZ290" s="6"/>
      <c r="CA290" s="6"/>
      <c r="CB290" s="6"/>
      <c r="CC290" s="6"/>
      <c r="CD290" s="6"/>
      <c r="CE290" s="6"/>
      <c r="CF290" s="6"/>
      <c r="CG290" s="6"/>
      <c r="CH290" s="6"/>
      <c r="CI290" s="6"/>
      <c r="CJ290" s="6"/>
      <c r="CK290" s="6"/>
      <c r="CL290" s="6"/>
      <c r="CM290" s="6"/>
      <c r="CN290" s="6"/>
      <c r="CO290" s="6"/>
      <c r="CP290" s="6"/>
      <c r="CQ290" s="6"/>
      <c r="CR290" s="6"/>
      <c r="CS290" s="6">
        <v>65574</v>
      </c>
      <c r="CT290" s="7">
        <v>65448</v>
      </c>
      <c r="CU290" s="7">
        <v>65614</v>
      </c>
      <c r="CV290" s="7">
        <v>65783</v>
      </c>
      <c r="CW290" s="7">
        <v>65944</v>
      </c>
      <c r="CX290" s="7">
        <v>66094</v>
      </c>
      <c r="CY290" s="7">
        <v>66228</v>
      </c>
      <c r="CZ290" s="7">
        <v>66342</v>
      </c>
      <c r="DA290" s="7">
        <v>66436</v>
      </c>
      <c r="DB290" s="7">
        <v>66510</v>
      </c>
      <c r="DC290" s="7">
        <v>66566</v>
      </c>
      <c r="DD290" s="7">
        <v>66606</v>
      </c>
      <c r="DE290" s="7">
        <v>66629</v>
      </c>
      <c r="DF290" s="6"/>
      <c r="DG290" s="6"/>
      <c r="DH290" s="6"/>
      <c r="DI290" s="6"/>
      <c r="DJ290" s="6"/>
      <c r="DK290" s="6"/>
      <c r="DL290" s="6"/>
      <c r="DM290" s="6"/>
      <c r="DN290" s="6"/>
      <c r="DO290" s="6"/>
      <c r="DP290" s="6"/>
      <c r="DQ290" s="6"/>
      <c r="DR290" s="6"/>
      <c r="DS290" s="6"/>
      <c r="DT290" s="6"/>
      <c r="DU290" s="6"/>
      <c r="DV290" s="6"/>
      <c r="DW290" s="6"/>
      <c r="DX290" s="6"/>
      <c r="DY290" s="6"/>
      <c r="DZ290" s="6"/>
      <c r="EA290" s="6"/>
      <c r="EB290" s="6"/>
      <c r="EC290" s="6">
        <v>65574</v>
      </c>
      <c r="ED290" s="7">
        <v>66563</v>
      </c>
      <c r="EE290" s="7">
        <v>67177</v>
      </c>
      <c r="EF290" s="7">
        <v>67708</v>
      </c>
      <c r="EG290" s="7">
        <v>68258</v>
      </c>
      <c r="EH290" s="7">
        <v>68823</v>
      </c>
      <c r="EI290" s="7">
        <v>69393</v>
      </c>
      <c r="EJ290" s="7">
        <v>69964</v>
      </c>
      <c r="EK290" s="7">
        <v>70536</v>
      </c>
      <c r="EL290" s="7">
        <v>71102</v>
      </c>
      <c r="EM290" s="7">
        <v>71666</v>
      </c>
      <c r="EN290" s="7">
        <v>72232</v>
      </c>
      <c r="EO290" s="7">
        <v>72796</v>
      </c>
    </row>
    <row r="291" spans="1:145" x14ac:dyDescent="0.3">
      <c r="A291" s="6" t="s">
        <v>268</v>
      </c>
      <c r="B291" s="7">
        <v>54016</v>
      </c>
      <c r="C291" s="7">
        <v>54893</v>
      </c>
      <c r="D291" s="7">
        <v>55984</v>
      </c>
      <c r="E291" s="7">
        <v>56805</v>
      </c>
      <c r="F291" s="7">
        <v>57737</v>
      </c>
      <c r="G291" s="7">
        <v>58720</v>
      </c>
      <c r="H291" s="7">
        <v>60039</v>
      </c>
      <c r="I291" s="7">
        <v>61610</v>
      </c>
      <c r="J291" s="7">
        <v>63153</v>
      </c>
      <c r="K291" s="7">
        <v>64565</v>
      </c>
      <c r="L291" s="7">
        <v>65820</v>
      </c>
      <c r="M291" s="7">
        <v>67411</v>
      </c>
      <c r="N291" s="7">
        <v>69004</v>
      </c>
      <c r="O291" s="7">
        <v>71273</v>
      </c>
      <c r="P291" s="7">
        <v>73142</v>
      </c>
      <c r="Q291" s="7">
        <v>74832</v>
      </c>
      <c r="R291" s="7">
        <v>76058</v>
      </c>
      <c r="S291" s="7">
        <v>76742</v>
      </c>
      <c r="T291" s="7">
        <v>77574</v>
      </c>
      <c r="U291" s="7">
        <v>78439</v>
      </c>
      <c r="V291" s="7">
        <v>79537</v>
      </c>
      <c r="W291" s="7">
        <v>80450</v>
      </c>
      <c r="X291" s="7">
        <v>81305</v>
      </c>
      <c r="Y291" s="7">
        <v>82548</v>
      </c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>
        <v>82548</v>
      </c>
      <c r="BJ291" s="7">
        <v>82895</v>
      </c>
      <c r="BK291" s="7">
        <v>83428</v>
      </c>
      <c r="BL291" s="7">
        <v>83969</v>
      </c>
      <c r="BM291" s="7">
        <v>84519</v>
      </c>
      <c r="BN291" s="7">
        <v>85071</v>
      </c>
      <c r="BO291" s="7">
        <v>85619</v>
      </c>
      <c r="BP291" s="7">
        <v>86156</v>
      </c>
      <c r="BQ291" s="7">
        <v>86680</v>
      </c>
      <c r="BR291" s="7">
        <v>87193</v>
      </c>
      <c r="BS291" s="7">
        <v>87696</v>
      </c>
      <c r="BT291" s="7">
        <v>88191</v>
      </c>
      <c r="BU291" s="7">
        <v>88679</v>
      </c>
      <c r="BV291" s="6"/>
      <c r="BW291" s="6"/>
      <c r="BX291" s="6"/>
      <c r="BY291" s="6"/>
      <c r="BZ291" s="6"/>
      <c r="CA291" s="6"/>
      <c r="CB291" s="6"/>
      <c r="CC291" s="6"/>
      <c r="CD291" s="6"/>
      <c r="CE291" s="6"/>
      <c r="CF291" s="6"/>
      <c r="CG291" s="6"/>
      <c r="CH291" s="6"/>
      <c r="CI291" s="6"/>
      <c r="CJ291" s="6"/>
      <c r="CK291" s="6"/>
      <c r="CL291" s="6"/>
      <c r="CM291" s="6"/>
      <c r="CN291" s="6"/>
      <c r="CO291" s="6"/>
      <c r="CP291" s="6"/>
      <c r="CQ291" s="6"/>
      <c r="CR291" s="6"/>
      <c r="CS291" s="6">
        <v>82548</v>
      </c>
      <c r="CT291" s="7">
        <v>82188</v>
      </c>
      <c r="CU291" s="7">
        <v>82495</v>
      </c>
      <c r="CV291" s="7">
        <v>82795</v>
      </c>
      <c r="CW291" s="7">
        <v>83077</v>
      </c>
      <c r="CX291" s="7">
        <v>83341</v>
      </c>
      <c r="CY291" s="7">
        <v>83582</v>
      </c>
      <c r="CZ291" s="7">
        <v>83796</v>
      </c>
      <c r="DA291" s="7">
        <v>83982</v>
      </c>
      <c r="DB291" s="7">
        <v>84142</v>
      </c>
      <c r="DC291" s="7">
        <v>84277</v>
      </c>
      <c r="DD291" s="7">
        <v>84390</v>
      </c>
      <c r="DE291" s="7">
        <v>84481</v>
      </c>
      <c r="DF291" s="6"/>
      <c r="DG291" s="6"/>
      <c r="DH291" s="6"/>
      <c r="DI291" s="6"/>
      <c r="DJ291" s="6"/>
      <c r="DK291" s="6"/>
      <c r="DL291" s="6"/>
      <c r="DM291" s="6"/>
      <c r="DN291" s="6"/>
      <c r="DO291" s="6"/>
      <c r="DP291" s="6"/>
      <c r="DQ291" s="6"/>
      <c r="DR291" s="6"/>
      <c r="DS291" s="6"/>
      <c r="DT291" s="6"/>
      <c r="DU291" s="6"/>
      <c r="DV291" s="6"/>
      <c r="DW291" s="6"/>
      <c r="DX291" s="6"/>
      <c r="DY291" s="6"/>
      <c r="DZ291" s="6"/>
      <c r="EA291" s="6"/>
      <c r="EB291" s="6"/>
      <c r="EC291" s="6">
        <v>82548</v>
      </c>
      <c r="ED291" s="7">
        <v>83695</v>
      </c>
      <c r="EE291" s="7">
        <v>84608</v>
      </c>
      <c r="EF291" s="7">
        <v>85400</v>
      </c>
      <c r="EG291" s="7">
        <v>86209</v>
      </c>
      <c r="EH291" s="7">
        <v>87034</v>
      </c>
      <c r="EI291" s="7">
        <v>87865</v>
      </c>
      <c r="EJ291" s="7">
        <v>88696</v>
      </c>
      <c r="EK291" s="7">
        <v>89525</v>
      </c>
      <c r="EL291" s="7">
        <v>90348</v>
      </c>
      <c r="EM291" s="7">
        <v>91169</v>
      </c>
      <c r="EN291" s="7">
        <v>91991</v>
      </c>
      <c r="EO291" s="7">
        <v>92815</v>
      </c>
    </row>
    <row r="292" spans="1:145" x14ac:dyDescent="0.3">
      <c r="A292" s="6" t="s">
        <v>269</v>
      </c>
      <c r="B292" s="7">
        <v>47447</v>
      </c>
      <c r="C292" s="7">
        <v>47993</v>
      </c>
      <c r="D292" s="7">
        <v>48555</v>
      </c>
      <c r="E292" s="7">
        <v>49044</v>
      </c>
      <c r="F292" s="7">
        <v>49423</v>
      </c>
      <c r="G292" s="7">
        <v>49753</v>
      </c>
      <c r="H292" s="7">
        <v>50115</v>
      </c>
      <c r="I292" s="7">
        <v>50593</v>
      </c>
      <c r="J292" s="7">
        <v>51053</v>
      </c>
      <c r="K292" s="7">
        <v>51723</v>
      </c>
      <c r="L292" s="7">
        <v>52159</v>
      </c>
      <c r="M292" s="7">
        <v>52805</v>
      </c>
      <c r="N292" s="7">
        <v>53333</v>
      </c>
      <c r="O292" s="7">
        <v>53696</v>
      </c>
      <c r="P292" s="7">
        <v>54059</v>
      </c>
      <c r="Q292" s="7">
        <v>54192</v>
      </c>
      <c r="R292" s="7">
        <v>54678</v>
      </c>
      <c r="S292" s="7">
        <v>55127</v>
      </c>
      <c r="T292" s="7">
        <v>55543</v>
      </c>
      <c r="U292" s="7">
        <v>55997</v>
      </c>
      <c r="V292" s="7">
        <v>56732</v>
      </c>
      <c r="W292" s="7">
        <v>57372</v>
      </c>
      <c r="X292" s="7">
        <v>58182</v>
      </c>
      <c r="Y292" s="7">
        <v>59038</v>
      </c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>
        <v>59038</v>
      </c>
      <c r="BJ292" s="7">
        <v>59371</v>
      </c>
      <c r="BK292" s="7">
        <v>59756</v>
      </c>
      <c r="BL292" s="7">
        <v>60092</v>
      </c>
      <c r="BM292" s="7">
        <v>60382</v>
      </c>
      <c r="BN292" s="7">
        <v>60626</v>
      </c>
      <c r="BO292" s="7">
        <v>60872</v>
      </c>
      <c r="BP292" s="7">
        <v>61116</v>
      </c>
      <c r="BQ292" s="7">
        <v>61356</v>
      </c>
      <c r="BR292" s="7">
        <v>61594</v>
      </c>
      <c r="BS292" s="7">
        <v>61830</v>
      </c>
      <c r="BT292" s="7">
        <v>62063</v>
      </c>
      <c r="BU292" s="7">
        <v>62295</v>
      </c>
      <c r="BV292" s="6"/>
      <c r="BW292" s="6"/>
      <c r="BX292" s="6"/>
      <c r="BY292" s="6"/>
      <c r="BZ292" s="6"/>
      <c r="CA292" s="6"/>
      <c r="CB292" s="6"/>
      <c r="CC292" s="6"/>
      <c r="CD292" s="6"/>
      <c r="CE292" s="6"/>
      <c r="CF292" s="6"/>
      <c r="CG292" s="6"/>
      <c r="CH292" s="6"/>
      <c r="CI292" s="6"/>
      <c r="CJ292" s="6"/>
      <c r="CK292" s="6"/>
      <c r="CL292" s="6"/>
      <c r="CM292" s="6"/>
      <c r="CN292" s="6"/>
      <c r="CO292" s="6"/>
      <c r="CP292" s="6"/>
      <c r="CQ292" s="6"/>
      <c r="CR292" s="6"/>
      <c r="CS292" s="6">
        <v>59038</v>
      </c>
      <c r="CT292" s="7">
        <v>58983</v>
      </c>
      <c r="CU292" s="7">
        <v>59228</v>
      </c>
      <c r="CV292" s="7">
        <v>59414</v>
      </c>
      <c r="CW292" s="7">
        <v>59539</v>
      </c>
      <c r="CX292" s="7">
        <v>59608</v>
      </c>
      <c r="CY292" s="7">
        <v>59665</v>
      </c>
      <c r="CZ292" s="7">
        <v>59710</v>
      </c>
      <c r="DA292" s="7">
        <v>59740</v>
      </c>
      <c r="DB292" s="7">
        <v>59757</v>
      </c>
      <c r="DC292" s="7">
        <v>59762</v>
      </c>
      <c r="DD292" s="7">
        <v>59755</v>
      </c>
      <c r="DE292" s="7">
        <v>59738</v>
      </c>
      <c r="DF292" s="6"/>
      <c r="DG292" s="6"/>
      <c r="DH292" s="6"/>
      <c r="DI292" s="6"/>
      <c r="DJ292" s="6"/>
      <c r="DK292" s="6"/>
      <c r="DL292" s="6"/>
      <c r="DM292" s="6"/>
      <c r="DN292" s="6"/>
      <c r="DO292" s="6"/>
      <c r="DP292" s="6"/>
      <c r="DQ292" s="6"/>
      <c r="DR292" s="6"/>
      <c r="DS292" s="6"/>
      <c r="DT292" s="6"/>
      <c r="DU292" s="6"/>
      <c r="DV292" s="6"/>
      <c r="DW292" s="6"/>
      <c r="DX292" s="6"/>
      <c r="DY292" s="6"/>
      <c r="DZ292" s="6"/>
      <c r="EA292" s="6"/>
      <c r="EB292" s="6"/>
      <c r="EC292" s="6">
        <v>59038</v>
      </c>
      <c r="ED292" s="7">
        <v>59791</v>
      </c>
      <c r="EE292" s="7">
        <v>60387</v>
      </c>
      <c r="EF292" s="7">
        <v>60879</v>
      </c>
      <c r="EG292" s="7">
        <v>61328</v>
      </c>
      <c r="EH292" s="7">
        <v>61737</v>
      </c>
      <c r="EI292" s="7">
        <v>62154</v>
      </c>
      <c r="EJ292" s="7">
        <v>62577</v>
      </c>
      <c r="EK292" s="7">
        <v>63003</v>
      </c>
      <c r="EL292" s="7">
        <v>63430</v>
      </c>
      <c r="EM292" s="7">
        <v>63860</v>
      </c>
      <c r="EN292" s="7">
        <v>64294</v>
      </c>
      <c r="EO292" s="7">
        <v>64732</v>
      </c>
    </row>
    <row r="293" spans="1:145" x14ac:dyDescent="0.3">
      <c r="A293" s="6" t="s">
        <v>270</v>
      </c>
      <c r="B293" s="7">
        <v>5081</v>
      </c>
      <c r="C293" s="7">
        <v>5019</v>
      </c>
      <c r="D293" s="7">
        <v>4926</v>
      </c>
      <c r="E293" s="7">
        <v>4915</v>
      </c>
      <c r="F293" s="7">
        <v>4878</v>
      </c>
      <c r="G293" s="7">
        <v>4819</v>
      </c>
      <c r="H293" s="7">
        <v>4769</v>
      </c>
      <c r="I293" s="7">
        <v>4732</v>
      </c>
      <c r="J293" s="7">
        <v>4734</v>
      </c>
      <c r="K293" s="7">
        <v>4730</v>
      </c>
      <c r="L293" s="7">
        <v>4695</v>
      </c>
      <c r="M293" s="7">
        <v>4703</v>
      </c>
      <c r="N293" s="7">
        <v>4754</v>
      </c>
      <c r="O293" s="7">
        <v>4745</v>
      </c>
      <c r="P293" s="7">
        <v>4760</v>
      </c>
      <c r="Q293" s="7">
        <v>4756</v>
      </c>
      <c r="R293" s="7">
        <v>4710</v>
      </c>
      <c r="S293" s="7">
        <v>4760</v>
      </c>
      <c r="T293" s="7">
        <v>4663</v>
      </c>
      <c r="U293" s="7">
        <v>4597</v>
      </c>
      <c r="V293" s="7">
        <v>4595</v>
      </c>
      <c r="W293" s="7">
        <v>4561</v>
      </c>
      <c r="X293" s="7">
        <v>4525</v>
      </c>
      <c r="Y293" s="7">
        <v>4543</v>
      </c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>
        <v>4543</v>
      </c>
      <c r="BJ293" s="7">
        <v>4444</v>
      </c>
      <c r="BK293" s="7">
        <v>4403</v>
      </c>
      <c r="BL293" s="7">
        <v>4367</v>
      </c>
      <c r="BM293" s="7">
        <v>4338</v>
      </c>
      <c r="BN293" s="7">
        <v>4313</v>
      </c>
      <c r="BO293" s="7">
        <v>4290</v>
      </c>
      <c r="BP293" s="7">
        <v>4268</v>
      </c>
      <c r="BQ293" s="7">
        <v>4248</v>
      </c>
      <c r="BR293" s="7">
        <v>4229</v>
      </c>
      <c r="BS293" s="7">
        <v>4211</v>
      </c>
      <c r="BT293" s="7">
        <v>4195</v>
      </c>
      <c r="BU293" s="7">
        <v>4179</v>
      </c>
      <c r="BV293" s="6"/>
      <c r="BW293" s="6"/>
      <c r="BX293" s="6"/>
      <c r="BY293" s="6"/>
      <c r="BZ293" s="6"/>
      <c r="CA293" s="6"/>
      <c r="CB293" s="6"/>
      <c r="CC293" s="6"/>
      <c r="CD293" s="6"/>
      <c r="CE293" s="6"/>
      <c r="CF293" s="6"/>
      <c r="CG293" s="6"/>
      <c r="CH293" s="6"/>
      <c r="CI293" s="6"/>
      <c r="CJ293" s="6"/>
      <c r="CK293" s="6"/>
      <c r="CL293" s="6"/>
      <c r="CM293" s="6"/>
      <c r="CN293" s="6"/>
      <c r="CO293" s="6"/>
      <c r="CP293" s="6"/>
      <c r="CQ293" s="6"/>
      <c r="CR293" s="6"/>
      <c r="CS293" s="6">
        <v>4543</v>
      </c>
      <c r="CT293" s="7">
        <v>4414</v>
      </c>
      <c r="CU293" s="7">
        <v>4362</v>
      </c>
      <c r="CV293" s="7">
        <v>4315</v>
      </c>
      <c r="CW293" s="7">
        <v>4273</v>
      </c>
      <c r="CX293" s="7">
        <v>4235</v>
      </c>
      <c r="CY293" s="7">
        <v>4197</v>
      </c>
      <c r="CZ293" s="7">
        <v>4161</v>
      </c>
      <c r="DA293" s="7">
        <v>4126</v>
      </c>
      <c r="DB293" s="7">
        <v>4091</v>
      </c>
      <c r="DC293" s="7">
        <v>4057</v>
      </c>
      <c r="DD293" s="7">
        <v>4024</v>
      </c>
      <c r="DE293" s="7">
        <v>3991</v>
      </c>
      <c r="DF293" s="6"/>
      <c r="DG293" s="6"/>
      <c r="DH293" s="6"/>
      <c r="DI293" s="6"/>
      <c r="DJ293" s="6"/>
      <c r="DK293" s="6"/>
      <c r="DL293" s="6"/>
      <c r="DM293" s="6"/>
      <c r="DN293" s="6"/>
      <c r="DO293" s="6"/>
      <c r="DP293" s="6"/>
      <c r="DQ293" s="6"/>
      <c r="DR293" s="6"/>
      <c r="DS293" s="6"/>
      <c r="DT293" s="6"/>
      <c r="DU293" s="6"/>
      <c r="DV293" s="6"/>
      <c r="DW293" s="6"/>
      <c r="DX293" s="6"/>
      <c r="DY293" s="6"/>
      <c r="DZ293" s="6"/>
      <c r="EA293" s="6"/>
      <c r="EB293" s="6"/>
      <c r="EC293" s="6">
        <v>4543</v>
      </c>
      <c r="ED293" s="7">
        <v>4479</v>
      </c>
      <c r="EE293" s="7">
        <v>4455</v>
      </c>
      <c r="EF293" s="7">
        <v>4431</v>
      </c>
      <c r="EG293" s="7">
        <v>4413</v>
      </c>
      <c r="EH293" s="7">
        <v>4402</v>
      </c>
      <c r="EI293" s="7">
        <v>4392</v>
      </c>
      <c r="EJ293" s="7">
        <v>4384</v>
      </c>
      <c r="EK293" s="7">
        <v>4378</v>
      </c>
      <c r="EL293" s="7">
        <v>4372</v>
      </c>
      <c r="EM293" s="7">
        <v>4369</v>
      </c>
      <c r="EN293" s="7">
        <v>4367</v>
      </c>
      <c r="EO293" s="7">
        <v>4367</v>
      </c>
    </row>
    <row r="294" spans="1:145" x14ac:dyDescent="0.3">
      <c r="A294" s="6" t="s">
        <v>271</v>
      </c>
      <c r="B294" s="7">
        <v>6273</v>
      </c>
      <c r="C294" s="7">
        <v>6228</v>
      </c>
      <c r="D294" s="7">
        <v>6162</v>
      </c>
      <c r="E294" s="7">
        <v>6102</v>
      </c>
      <c r="F294" s="7">
        <v>6088</v>
      </c>
      <c r="G294" s="7">
        <v>6059</v>
      </c>
      <c r="H294" s="7">
        <v>6083</v>
      </c>
      <c r="I294" s="7">
        <v>6099</v>
      </c>
      <c r="J294" s="7">
        <v>6005</v>
      </c>
      <c r="K294" s="7">
        <v>6015</v>
      </c>
      <c r="L294" s="7">
        <v>5999</v>
      </c>
      <c r="M294" s="7">
        <v>6004</v>
      </c>
      <c r="N294" s="7">
        <v>5992</v>
      </c>
      <c r="O294" s="7">
        <v>5952</v>
      </c>
      <c r="P294" s="7">
        <v>5974</v>
      </c>
      <c r="Q294" s="7">
        <v>5965</v>
      </c>
      <c r="R294" s="7">
        <v>5935</v>
      </c>
      <c r="S294" s="7">
        <v>5916</v>
      </c>
      <c r="T294" s="7">
        <v>5872</v>
      </c>
      <c r="U294" s="7">
        <v>5789</v>
      </c>
      <c r="V294" s="7">
        <v>5739</v>
      </c>
      <c r="W294" s="7">
        <v>5592</v>
      </c>
      <c r="X294" s="7">
        <v>5531</v>
      </c>
      <c r="Y294" s="7">
        <v>5567</v>
      </c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>
        <v>5567</v>
      </c>
      <c r="BJ294" s="7">
        <v>5405</v>
      </c>
      <c r="BK294" s="7">
        <v>5348</v>
      </c>
      <c r="BL294" s="7">
        <v>5302</v>
      </c>
      <c r="BM294" s="7">
        <v>5266</v>
      </c>
      <c r="BN294" s="7">
        <v>5239</v>
      </c>
      <c r="BO294" s="7">
        <v>5214</v>
      </c>
      <c r="BP294" s="7">
        <v>5190</v>
      </c>
      <c r="BQ294" s="7">
        <v>5167</v>
      </c>
      <c r="BR294" s="7">
        <v>5145</v>
      </c>
      <c r="BS294" s="7">
        <v>5124</v>
      </c>
      <c r="BT294" s="7">
        <v>5103</v>
      </c>
      <c r="BU294" s="7">
        <v>5083</v>
      </c>
      <c r="BV294" s="6"/>
      <c r="BW294" s="6"/>
      <c r="BX294" s="6"/>
      <c r="BY294" s="6"/>
      <c r="BZ294" s="6"/>
      <c r="CA294" s="6"/>
      <c r="CB294" s="6"/>
      <c r="CC294" s="6"/>
      <c r="CD294" s="6"/>
      <c r="CE294" s="6"/>
      <c r="CF294" s="6"/>
      <c r="CG294" s="6"/>
      <c r="CH294" s="6"/>
      <c r="CI294" s="6"/>
      <c r="CJ294" s="6"/>
      <c r="CK294" s="6"/>
      <c r="CL294" s="6"/>
      <c r="CM294" s="6"/>
      <c r="CN294" s="6"/>
      <c r="CO294" s="6"/>
      <c r="CP294" s="6"/>
      <c r="CQ294" s="6"/>
      <c r="CR294" s="6"/>
      <c r="CS294" s="6">
        <v>5567</v>
      </c>
      <c r="CT294" s="7">
        <v>5370</v>
      </c>
      <c r="CU294" s="7">
        <v>5301</v>
      </c>
      <c r="CV294" s="7">
        <v>5241</v>
      </c>
      <c r="CW294" s="7">
        <v>5190</v>
      </c>
      <c r="CX294" s="7">
        <v>5146</v>
      </c>
      <c r="CY294" s="7">
        <v>5104</v>
      </c>
      <c r="CZ294" s="7">
        <v>5062</v>
      </c>
      <c r="DA294" s="7">
        <v>5021</v>
      </c>
      <c r="DB294" s="7">
        <v>4980</v>
      </c>
      <c r="DC294" s="7">
        <v>4939</v>
      </c>
      <c r="DD294" s="7">
        <v>4898</v>
      </c>
      <c r="DE294" s="7">
        <v>4858</v>
      </c>
      <c r="DF294" s="6"/>
      <c r="DG294" s="6"/>
      <c r="DH294" s="6"/>
      <c r="DI294" s="6"/>
      <c r="DJ294" s="6"/>
      <c r="DK294" s="6"/>
      <c r="DL294" s="6"/>
      <c r="DM294" s="6"/>
      <c r="DN294" s="6"/>
      <c r="DO294" s="6"/>
      <c r="DP294" s="6"/>
      <c r="DQ294" s="6"/>
      <c r="DR294" s="6"/>
      <c r="DS294" s="6"/>
      <c r="DT294" s="6"/>
      <c r="DU294" s="6"/>
      <c r="DV294" s="6"/>
      <c r="DW294" s="6"/>
      <c r="DX294" s="6"/>
      <c r="DY294" s="6"/>
      <c r="DZ294" s="6"/>
      <c r="EA294" s="6"/>
      <c r="EB294" s="6"/>
      <c r="EC294" s="6">
        <v>5567</v>
      </c>
      <c r="ED294" s="7">
        <v>5445</v>
      </c>
      <c r="EE294" s="7">
        <v>5408</v>
      </c>
      <c r="EF294" s="7">
        <v>5375</v>
      </c>
      <c r="EG294" s="7">
        <v>5354</v>
      </c>
      <c r="EH294" s="7">
        <v>5343</v>
      </c>
      <c r="EI294" s="7">
        <v>5334</v>
      </c>
      <c r="EJ294" s="7">
        <v>5327</v>
      </c>
      <c r="EK294" s="7">
        <v>5322</v>
      </c>
      <c r="EL294" s="7">
        <v>5318</v>
      </c>
      <c r="EM294" s="7">
        <v>5314</v>
      </c>
      <c r="EN294" s="7">
        <v>5311</v>
      </c>
      <c r="EO294" s="7">
        <v>5310</v>
      </c>
    </row>
    <row r="295" spans="1:145" x14ac:dyDescent="0.3">
      <c r="A295" s="6" t="s">
        <v>272</v>
      </c>
      <c r="B295" s="7">
        <v>3926</v>
      </c>
      <c r="C295" s="7">
        <v>3987</v>
      </c>
      <c r="D295" s="7">
        <v>3961</v>
      </c>
      <c r="E295" s="7">
        <v>3973</v>
      </c>
      <c r="F295" s="7">
        <v>3944</v>
      </c>
      <c r="G295" s="7">
        <v>3988</v>
      </c>
      <c r="H295" s="7">
        <v>3940</v>
      </c>
      <c r="I295" s="7">
        <v>3942</v>
      </c>
      <c r="J295" s="7">
        <v>4006</v>
      </c>
      <c r="K295" s="7">
        <v>4004</v>
      </c>
      <c r="L295" s="7">
        <v>4004</v>
      </c>
      <c r="M295" s="7">
        <v>3996</v>
      </c>
      <c r="N295" s="7">
        <v>4042</v>
      </c>
      <c r="O295" s="7">
        <v>4030</v>
      </c>
      <c r="P295" s="7">
        <v>4030</v>
      </c>
      <c r="Q295" s="7">
        <v>4078</v>
      </c>
      <c r="R295" s="7">
        <v>4132</v>
      </c>
      <c r="S295" s="7">
        <v>4098</v>
      </c>
      <c r="T295" s="7">
        <v>4093</v>
      </c>
      <c r="U295" s="7">
        <v>4088</v>
      </c>
      <c r="V295" s="7">
        <v>4062</v>
      </c>
      <c r="W295" s="7">
        <v>4069</v>
      </c>
      <c r="X295" s="7">
        <v>4090</v>
      </c>
      <c r="Y295" s="7">
        <v>4144</v>
      </c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>
        <v>4144</v>
      </c>
      <c r="BJ295" s="7">
        <v>4115</v>
      </c>
      <c r="BK295" s="7">
        <v>4122</v>
      </c>
      <c r="BL295" s="7">
        <v>4128</v>
      </c>
      <c r="BM295" s="7">
        <v>4134</v>
      </c>
      <c r="BN295" s="7">
        <v>4139</v>
      </c>
      <c r="BO295" s="7">
        <v>4146</v>
      </c>
      <c r="BP295" s="7">
        <v>4154</v>
      </c>
      <c r="BQ295" s="7">
        <v>4163</v>
      </c>
      <c r="BR295" s="7">
        <v>4174</v>
      </c>
      <c r="BS295" s="7">
        <v>4185</v>
      </c>
      <c r="BT295" s="7">
        <v>4196</v>
      </c>
      <c r="BU295" s="7">
        <v>4208</v>
      </c>
      <c r="BV295" s="6"/>
      <c r="BW295" s="6"/>
      <c r="BX295" s="6"/>
      <c r="BY295" s="6"/>
      <c r="BZ295" s="6"/>
      <c r="CA295" s="6"/>
      <c r="CB295" s="6"/>
      <c r="CC295" s="6"/>
      <c r="CD295" s="6"/>
      <c r="CE295" s="6"/>
      <c r="CF295" s="6"/>
      <c r="CG295" s="6"/>
      <c r="CH295" s="6"/>
      <c r="CI295" s="6"/>
      <c r="CJ295" s="6"/>
      <c r="CK295" s="6"/>
      <c r="CL295" s="6"/>
      <c r="CM295" s="6"/>
      <c r="CN295" s="6"/>
      <c r="CO295" s="6"/>
      <c r="CP295" s="6"/>
      <c r="CQ295" s="6"/>
      <c r="CR295" s="6"/>
      <c r="CS295" s="6">
        <v>4144</v>
      </c>
      <c r="CT295" s="7">
        <v>4096</v>
      </c>
      <c r="CU295" s="7">
        <v>4094</v>
      </c>
      <c r="CV295" s="7">
        <v>4091</v>
      </c>
      <c r="CW295" s="7">
        <v>4088</v>
      </c>
      <c r="CX295" s="7">
        <v>4082</v>
      </c>
      <c r="CY295" s="7">
        <v>4077</v>
      </c>
      <c r="CZ295" s="7">
        <v>4073</v>
      </c>
      <c r="DA295" s="7">
        <v>4070</v>
      </c>
      <c r="DB295" s="7">
        <v>4066</v>
      </c>
      <c r="DC295" s="7">
        <v>4063</v>
      </c>
      <c r="DD295" s="7">
        <v>4060</v>
      </c>
      <c r="DE295" s="7">
        <v>4056</v>
      </c>
      <c r="DF295" s="6"/>
      <c r="DG295" s="6"/>
      <c r="DH295" s="6"/>
      <c r="DI295" s="6"/>
      <c r="DJ295" s="6"/>
      <c r="DK295" s="6"/>
      <c r="DL295" s="6"/>
      <c r="DM295" s="6"/>
      <c r="DN295" s="6"/>
      <c r="DO295" s="6"/>
      <c r="DP295" s="6"/>
      <c r="DQ295" s="6"/>
      <c r="DR295" s="6"/>
      <c r="DS295" s="6"/>
      <c r="DT295" s="6"/>
      <c r="DU295" s="6"/>
      <c r="DV295" s="6"/>
      <c r="DW295" s="6"/>
      <c r="DX295" s="6"/>
      <c r="DY295" s="6"/>
      <c r="DZ295" s="6"/>
      <c r="EA295" s="6"/>
      <c r="EB295" s="6"/>
      <c r="EC295" s="6">
        <v>4144</v>
      </c>
      <c r="ED295" s="7">
        <v>4136</v>
      </c>
      <c r="EE295" s="7">
        <v>4154</v>
      </c>
      <c r="EF295" s="7">
        <v>4169</v>
      </c>
      <c r="EG295" s="7">
        <v>4184</v>
      </c>
      <c r="EH295" s="7">
        <v>4200</v>
      </c>
      <c r="EI295" s="7">
        <v>4217</v>
      </c>
      <c r="EJ295" s="7">
        <v>4236</v>
      </c>
      <c r="EK295" s="7">
        <v>4257</v>
      </c>
      <c r="EL295" s="7">
        <v>4279</v>
      </c>
      <c r="EM295" s="7">
        <v>4302</v>
      </c>
      <c r="EN295" s="7">
        <v>4326</v>
      </c>
      <c r="EO295" s="7">
        <v>4350</v>
      </c>
    </row>
    <row r="296" spans="1:145" x14ac:dyDescent="0.3">
      <c r="A296" s="6" t="s">
        <v>273</v>
      </c>
      <c r="B296" s="7">
        <v>2928</v>
      </c>
      <c r="C296" s="7">
        <v>2935</v>
      </c>
      <c r="D296" s="7">
        <v>2935</v>
      </c>
      <c r="E296" s="7">
        <v>2921</v>
      </c>
      <c r="F296" s="7">
        <v>2899</v>
      </c>
      <c r="G296" s="7">
        <v>2919</v>
      </c>
      <c r="H296" s="7">
        <v>2912</v>
      </c>
      <c r="I296" s="7">
        <v>2933</v>
      </c>
      <c r="J296" s="7">
        <v>2930</v>
      </c>
      <c r="K296" s="7">
        <v>2925</v>
      </c>
      <c r="L296" s="7">
        <v>2966</v>
      </c>
      <c r="M296" s="7">
        <v>2955</v>
      </c>
      <c r="N296" s="7">
        <v>2959</v>
      </c>
      <c r="O296" s="7">
        <v>2945</v>
      </c>
      <c r="P296" s="7">
        <v>2989</v>
      </c>
      <c r="Q296" s="7">
        <v>3002</v>
      </c>
      <c r="R296" s="7">
        <v>2991</v>
      </c>
      <c r="S296" s="7">
        <v>2979</v>
      </c>
      <c r="T296" s="7">
        <v>2959</v>
      </c>
      <c r="U296" s="7">
        <v>2934</v>
      </c>
      <c r="V296" s="7">
        <v>2888</v>
      </c>
      <c r="W296" s="7">
        <v>2900</v>
      </c>
      <c r="X296" s="7">
        <v>2889</v>
      </c>
      <c r="Y296" s="7">
        <v>2939</v>
      </c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>
        <v>2939</v>
      </c>
      <c r="BJ296" s="7">
        <v>2891</v>
      </c>
      <c r="BK296" s="7">
        <v>2883</v>
      </c>
      <c r="BL296" s="7">
        <v>2878</v>
      </c>
      <c r="BM296" s="7">
        <v>2873</v>
      </c>
      <c r="BN296" s="7">
        <v>2870</v>
      </c>
      <c r="BO296" s="7">
        <v>2866</v>
      </c>
      <c r="BP296" s="7">
        <v>2861</v>
      </c>
      <c r="BQ296" s="7">
        <v>2857</v>
      </c>
      <c r="BR296" s="7">
        <v>2852</v>
      </c>
      <c r="BS296" s="7">
        <v>2848</v>
      </c>
      <c r="BT296" s="7">
        <v>2844</v>
      </c>
      <c r="BU296" s="7">
        <v>2840</v>
      </c>
      <c r="BV296" s="6"/>
      <c r="BW296" s="6"/>
      <c r="BX296" s="6"/>
      <c r="BY296" s="6"/>
      <c r="BZ296" s="6"/>
      <c r="CA296" s="6"/>
      <c r="CB296" s="6"/>
      <c r="CC296" s="6"/>
      <c r="CD296" s="6"/>
      <c r="CE296" s="6"/>
      <c r="CF296" s="6"/>
      <c r="CG296" s="6"/>
      <c r="CH296" s="6"/>
      <c r="CI296" s="6"/>
      <c r="CJ296" s="6"/>
      <c r="CK296" s="6"/>
      <c r="CL296" s="6"/>
      <c r="CM296" s="6"/>
      <c r="CN296" s="6"/>
      <c r="CO296" s="6"/>
      <c r="CP296" s="6"/>
      <c r="CQ296" s="6"/>
      <c r="CR296" s="6"/>
      <c r="CS296" s="6">
        <v>2939</v>
      </c>
      <c r="CT296" s="7">
        <v>2866</v>
      </c>
      <c r="CU296" s="7">
        <v>2852</v>
      </c>
      <c r="CV296" s="7">
        <v>2838</v>
      </c>
      <c r="CW296" s="7">
        <v>2826</v>
      </c>
      <c r="CX296" s="7">
        <v>2814</v>
      </c>
      <c r="CY296" s="7">
        <v>2802</v>
      </c>
      <c r="CZ296" s="7">
        <v>2788</v>
      </c>
      <c r="DA296" s="7">
        <v>2774</v>
      </c>
      <c r="DB296" s="7">
        <v>2759</v>
      </c>
      <c r="DC296" s="7">
        <v>2744</v>
      </c>
      <c r="DD296" s="7">
        <v>2729</v>
      </c>
      <c r="DE296" s="7">
        <v>2714</v>
      </c>
      <c r="DF296" s="6"/>
      <c r="DG296" s="6"/>
      <c r="DH296" s="6"/>
      <c r="DI296" s="6"/>
      <c r="DJ296" s="6"/>
      <c r="DK296" s="6"/>
      <c r="DL296" s="6"/>
      <c r="DM296" s="6"/>
      <c r="DN296" s="6"/>
      <c r="DO296" s="6"/>
      <c r="DP296" s="6"/>
      <c r="DQ296" s="6"/>
      <c r="DR296" s="6"/>
      <c r="DS296" s="6"/>
      <c r="DT296" s="6"/>
      <c r="DU296" s="6"/>
      <c r="DV296" s="6"/>
      <c r="DW296" s="6"/>
      <c r="DX296" s="6"/>
      <c r="DY296" s="6"/>
      <c r="DZ296" s="6"/>
      <c r="EA296" s="6"/>
      <c r="EB296" s="6"/>
      <c r="EC296" s="6">
        <v>2939</v>
      </c>
      <c r="ED296" s="7">
        <v>2921</v>
      </c>
      <c r="EE296" s="7">
        <v>2926</v>
      </c>
      <c r="EF296" s="7">
        <v>2928</v>
      </c>
      <c r="EG296" s="7">
        <v>2931</v>
      </c>
      <c r="EH296" s="7">
        <v>2935</v>
      </c>
      <c r="EI296" s="7">
        <v>2940</v>
      </c>
      <c r="EJ296" s="7">
        <v>2944</v>
      </c>
      <c r="EK296" s="7">
        <v>2948</v>
      </c>
      <c r="EL296" s="7">
        <v>2952</v>
      </c>
      <c r="EM296" s="7">
        <v>2957</v>
      </c>
      <c r="EN296" s="7">
        <v>2963</v>
      </c>
      <c r="EO296" s="7">
        <v>2969</v>
      </c>
    </row>
    <row r="297" spans="1:145" x14ac:dyDescent="0.3">
      <c r="A297" s="6" t="s">
        <v>274</v>
      </c>
      <c r="B297" s="7">
        <v>15011</v>
      </c>
      <c r="C297" s="7">
        <v>15069</v>
      </c>
      <c r="D297" s="7">
        <v>14954</v>
      </c>
      <c r="E297" s="7">
        <v>14914</v>
      </c>
      <c r="F297" s="7">
        <v>14899</v>
      </c>
      <c r="G297" s="7">
        <v>14714</v>
      </c>
      <c r="H297" s="7">
        <v>14650</v>
      </c>
      <c r="I297" s="7">
        <v>14537</v>
      </c>
      <c r="J297" s="7">
        <v>14613</v>
      </c>
      <c r="K297" s="7">
        <v>14602</v>
      </c>
      <c r="L297" s="7">
        <v>14620</v>
      </c>
      <c r="M297" s="7">
        <v>14650</v>
      </c>
      <c r="N297" s="7">
        <v>14648</v>
      </c>
      <c r="O297" s="7">
        <v>14773</v>
      </c>
      <c r="P297" s="7">
        <v>14863</v>
      </c>
      <c r="Q297" s="7">
        <v>14868</v>
      </c>
      <c r="R297" s="7">
        <v>14989</v>
      </c>
      <c r="S297" s="7">
        <v>15072</v>
      </c>
      <c r="T297" s="7">
        <v>15025</v>
      </c>
      <c r="U297" s="7">
        <v>15011</v>
      </c>
      <c r="V297" s="7">
        <v>14851</v>
      </c>
      <c r="W297" s="7">
        <v>14725</v>
      </c>
      <c r="X297" s="7">
        <v>14738</v>
      </c>
      <c r="Y297" s="7">
        <v>14851</v>
      </c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>
        <v>14851</v>
      </c>
      <c r="BJ297" s="7">
        <v>14801</v>
      </c>
      <c r="BK297" s="7">
        <v>14774</v>
      </c>
      <c r="BL297" s="7">
        <v>14747</v>
      </c>
      <c r="BM297" s="7">
        <v>14721</v>
      </c>
      <c r="BN297" s="7">
        <v>14697</v>
      </c>
      <c r="BO297" s="7">
        <v>14676</v>
      </c>
      <c r="BP297" s="7">
        <v>14657</v>
      </c>
      <c r="BQ297" s="7">
        <v>14641</v>
      </c>
      <c r="BR297" s="7">
        <v>14627</v>
      </c>
      <c r="BS297" s="7">
        <v>14615</v>
      </c>
      <c r="BT297" s="7">
        <v>14605</v>
      </c>
      <c r="BU297" s="7">
        <v>14596</v>
      </c>
      <c r="BV297" s="6"/>
      <c r="BW297" s="6"/>
      <c r="BX297" s="6"/>
      <c r="BY297" s="6"/>
      <c r="BZ297" s="6"/>
      <c r="CA297" s="6"/>
      <c r="CB297" s="6"/>
      <c r="CC297" s="6"/>
      <c r="CD297" s="6"/>
      <c r="CE297" s="6"/>
      <c r="CF297" s="6"/>
      <c r="CG297" s="6"/>
      <c r="CH297" s="6"/>
      <c r="CI297" s="6"/>
      <c r="CJ297" s="6"/>
      <c r="CK297" s="6"/>
      <c r="CL297" s="6"/>
      <c r="CM297" s="6"/>
      <c r="CN297" s="6"/>
      <c r="CO297" s="6"/>
      <c r="CP297" s="6"/>
      <c r="CQ297" s="6"/>
      <c r="CR297" s="6"/>
      <c r="CS297" s="6">
        <v>14851</v>
      </c>
      <c r="CT297" s="7">
        <v>14667</v>
      </c>
      <c r="CU297" s="7">
        <v>14599</v>
      </c>
      <c r="CV297" s="7">
        <v>14528</v>
      </c>
      <c r="CW297" s="7">
        <v>14455</v>
      </c>
      <c r="CX297" s="7">
        <v>14380</v>
      </c>
      <c r="CY297" s="7">
        <v>14305</v>
      </c>
      <c r="CZ297" s="7">
        <v>14232</v>
      </c>
      <c r="DA297" s="7">
        <v>14159</v>
      </c>
      <c r="DB297" s="7">
        <v>14087</v>
      </c>
      <c r="DC297" s="7">
        <v>14015</v>
      </c>
      <c r="DD297" s="7">
        <v>13943</v>
      </c>
      <c r="DE297" s="7">
        <v>13872</v>
      </c>
      <c r="DF297" s="6"/>
      <c r="DG297" s="6"/>
      <c r="DH297" s="6"/>
      <c r="DI297" s="6"/>
      <c r="DJ297" s="6"/>
      <c r="DK297" s="6"/>
      <c r="DL297" s="6"/>
      <c r="DM297" s="6"/>
      <c r="DN297" s="6"/>
      <c r="DO297" s="6"/>
      <c r="DP297" s="6"/>
      <c r="DQ297" s="6"/>
      <c r="DR297" s="6"/>
      <c r="DS297" s="6"/>
      <c r="DT297" s="6"/>
      <c r="DU297" s="6"/>
      <c r="DV297" s="6"/>
      <c r="DW297" s="6"/>
      <c r="DX297" s="6"/>
      <c r="DY297" s="6"/>
      <c r="DZ297" s="6"/>
      <c r="EA297" s="6"/>
      <c r="EB297" s="6"/>
      <c r="EC297" s="6">
        <v>14851</v>
      </c>
      <c r="ED297" s="7">
        <v>14962</v>
      </c>
      <c r="EE297" s="7">
        <v>15008</v>
      </c>
      <c r="EF297" s="7">
        <v>15026</v>
      </c>
      <c r="EG297" s="7">
        <v>15047</v>
      </c>
      <c r="EH297" s="7">
        <v>15071</v>
      </c>
      <c r="EI297" s="7">
        <v>15099</v>
      </c>
      <c r="EJ297" s="7">
        <v>15133</v>
      </c>
      <c r="EK297" s="7">
        <v>15170</v>
      </c>
      <c r="EL297" s="7">
        <v>15210</v>
      </c>
      <c r="EM297" s="7">
        <v>15253</v>
      </c>
      <c r="EN297" s="7">
        <v>15300</v>
      </c>
      <c r="EO297" s="7">
        <v>15348</v>
      </c>
    </row>
    <row r="298" spans="1:145" x14ac:dyDescent="0.3">
      <c r="A298" s="6" t="s">
        <v>275</v>
      </c>
      <c r="B298" s="7">
        <v>3556</v>
      </c>
      <c r="C298" s="7">
        <v>3564</v>
      </c>
      <c r="D298" s="7">
        <v>3544</v>
      </c>
      <c r="E298" s="7">
        <v>3569</v>
      </c>
      <c r="F298" s="7">
        <v>3530</v>
      </c>
      <c r="G298" s="7">
        <v>3537</v>
      </c>
      <c r="H298" s="7">
        <v>3501</v>
      </c>
      <c r="I298" s="7">
        <v>3496</v>
      </c>
      <c r="J298" s="7">
        <v>3524</v>
      </c>
      <c r="K298" s="7">
        <v>3534</v>
      </c>
      <c r="L298" s="7">
        <v>3514</v>
      </c>
      <c r="M298" s="7">
        <v>3524</v>
      </c>
      <c r="N298" s="7">
        <v>3535</v>
      </c>
      <c r="O298" s="7">
        <v>3538</v>
      </c>
      <c r="P298" s="7">
        <v>3509</v>
      </c>
      <c r="Q298" s="7">
        <v>3520</v>
      </c>
      <c r="R298" s="7">
        <v>3512</v>
      </c>
      <c r="S298" s="7">
        <v>3502</v>
      </c>
      <c r="T298" s="7">
        <v>3488</v>
      </c>
      <c r="U298" s="7">
        <v>3490</v>
      </c>
      <c r="V298" s="7">
        <v>3467</v>
      </c>
      <c r="W298" s="7">
        <v>3465</v>
      </c>
      <c r="X298" s="7">
        <v>3492</v>
      </c>
      <c r="Y298" s="7">
        <v>3479</v>
      </c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>
        <v>3479</v>
      </c>
      <c r="BJ298" s="7">
        <v>3487</v>
      </c>
      <c r="BK298" s="7">
        <v>3477</v>
      </c>
      <c r="BL298" s="7">
        <v>3468</v>
      </c>
      <c r="BM298" s="7">
        <v>3459</v>
      </c>
      <c r="BN298" s="7">
        <v>3450</v>
      </c>
      <c r="BO298" s="7">
        <v>3443</v>
      </c>
      <c r="BP298" s="7">
        <v>3438</v>
      </c>
      <c r="BQ298" s="7">
        <v>3434</v>
      </c>
      <c r="BR298" s="7">
        <v>3430</v>
      </c>
      <c r="BS298" s="7">
        <v>3428</v>
      </c>
      <c r="BT298" s="7">
        <v>3427</v>
      </c>
      <c r="BU298" s="7">
        <v>3427</v>
      </c>
      <c r="BV298" s="6"/>
      <c r="BW298" s="6"/>
      <c r="BX298" s="6"/>
      <c r="BY298" s="6"/>
      <c r="BZ298" s="6"/>
      <c r="CA298" s="6"/>
      <c r="CB298" s="6"/>
      <c r="CC298" s="6"/>
      <c r="CD298" s="6"/>
      <c r="CE298" s="6"/>
      <c r="CF298" s="6"/>
      <c r="CG298" s="6"/>
      <c r="CH298" s="6"/>
      <c r="CI298" s="6"/>
      <c r="CJ298" s="6"/>
      <c r="CK298" s="6"/>
      <c r="CL298" s="6"/>
      <c r="CM298" s="6"/>
      <c r="CN298" s="6"/>
      <c r="CO298" s="6"/>
      <c r="CP298" s="6"/>
      <c r="CQ298" s="6"/>
      <c r="CR298" s="6"/>
      <c r="CS298" s="6">
        <v>3479</v>
      </c>
      <c r="CT298" s="7">
        <v>3467</v>
      </c>
      <c r="CU298" s="7">
        <v>3450</v>
      </c>
      <c r="CV298" s="7">
        <v>3433</v>
      </c>
      <c r="CW298" s="7">
        <v>3416</v>
      </c>
      <c r="CX298" s="7">
        <v>3399</v>
      </c>
      <c r="CY298" s="7">
        <v>3383</v>
      </c>
      <c r="CZ298" s="7">
        <v>3367</v>
      </c>
      <c r="DA298" s="7">
        <v>3353</v>
      </c>
      <c r="DB298" s="7">
        <v>3338</v>
      </c>
      <c r="DC298" s="7">
        <v>3325</v>
      </c>
      <c r="DD298" s="7">
        <v>3312</v>
      </c>
      <c r="DE298" s="7">
        <v>3299</v>
      </c>
      <c r="DF298" s="6"/>
      <c r="DG298" s="6"/>
      <c r="DH298" s="6"/>
      <c r="DI298" s="6"/>
      <c r="DJ298" s="6"/>
      <c r="DK298" s="6"/>
      <c r="DL298" s="6"/>
      <c r="DM298" s="6"/>
      <c r="DN298" s="6"/>
      <c r="DO298" s="6"/>
      <c r="DP298" s="6"/>
      <c r="DQ298" s="6"/>
      <c r="DR298" s="6"/>
      <c r="DS298" s="6"/>
      <c r="DT298" s="6"/>
      <c r="DU298" s="6"/>
      <c r="DV298" s="6"/>
      <c r="DW298" s="6"/>
      <c r="DX298" s="6"/>
      <c r="DY298" s="6"/>
      <c r="DZ298" s="6"/>
      <c r="EA298" s="6"/>
      <c r="EB298" s="6"/>
      <c r="EC298" s="6">
        <v>3479</v>
      </c>
      <c r="ED298" s="7">
        <v>3510</v>
      </c>
      <c r="EE298" s="7">
        <v>3512</v>
      </c>
      <c r="EF298" s="7">
        <v>3510</v>
      </c>
      <c r="EG298" s="7">
        <v>3508</v>
      </c>
      <c r="EH298" s="7">
        <v>3508</v>
      </c>
      <c r="EI298" s="7">
        <v>3510</v>
      </c>
      <c r="EJ298" s="7">
        <v>3514</v>
      </c>
      <c r="EK298" s="7">
        <v>3519</v>
      </c>
      <c r="EL298" s="7">
        <v>3525</v>
      </c>
      <c r="EM298" s="7">
        <v>3533</v>
      </c>
      <c r="EN298" s="7">
        <v>3543</v>
      </c>
      <c r="EO298" s="7">
        <v>3553</v>
      </c>
    </row>
    <row r="299" spans="1:145" x14ac:dyDescent="0.3">
      <c r="A299" s="6" t="s">
        <v>276</v>
      </c>
      <c r="B299" s="7">
        <v>2269</v>
      </c>
      <c r="C299" s="7">
        <v>2318</v>
      </c>
      <c r="D299" s="7">
        <v>2328</v>
      </c>
      <c r="E299" s="7">
        <v>2343</v>
      </c>
      <c r="F299" s="7">
        <v>2349</v>
      </c>
      <c r="G299" s="7">
        <v>2372</v>
      </c>
      <c r="H299" s="7">
        <v>2362</v>
      </c>
      <c r="I299" s="7">
        <v>2362</v>
      </c>
      <c r="J299" s="7">
        <v>2380</v>
      </c>
      <c r="K299" s="7">
        <v>2404</v>
      </c>
      <c r="L299" s="7">
        <v>2412</v>
      </c>
      <c r="M299" s="7">
        <v>2419</v>
      </c>
      <c r="N299" s="7">
        <v>2432</v>
      </c>
      <c r="O299" s="7">
        <v>2426</v>
      </c>
      <c r="P299" s="7">
        <v>2404</v>
      </c>
      <c r="Q299" s="7">
        <v>2361</v>
      </c>
      <c r="R299" s="7">
        <v>2335</v>
      </c>
      <c r="S299" s="7">
        <v>2357</v>
      </c>
      <c r="T299" s="7">
        <v>2351</v>
      </c>
      <c r="U299" s="7">
        <v>2329</v>
      </c>
      <c r="V299" s="7">
        <v>2340</v>
      </c>
      <c r="W299" s="7">
        <v>2347</v>
      </c>
      <c r="X299" s="7">
        <v>2349</v>
      </c>
      <c r="Y299" s="7">
        <v>2375</v>
      </c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>
        <v>2375</v>
      </c>
      <c r="BJ299" s="7">
        <v>2394</v>
      </c>
      <c r="BK299" s="7">
        <v>2411</v>
      </c>
      <c r="BL299" s="7">
        <v>2428</v>
      </c>
      <c r="BM299" s="7">
        <v>2442</v>
      </c>
      <c r="BN299" s="7">
        <v>2456</v>
      </c>
      <c r="BO299" s="7">
        <v>2469</v>
      </c>
      <c r="BP299" s="7">
        <v>2483</v>
      </c>
      <c r="BQ299" s="7">
        <v>2496</v>
      </c>
      <c r="BR299" s="7">
        <v>2510</v>
      </c>
      <c r="BS299" s="7">
        <v>2524</v>
      </c>
      <c r="BT299" s="7">
        <v>2538</v>
      </c>
      <c r="BU299" s="7">
        <v>2552</v>
      </c>
      <c r="BV299" s="6"/>
      <c r="BW299" s="6"/>
      <c r="BX299" s="6"/>
      <c r="BY299" s="6"/>
      <c r="BZ299" s="6"/>
      <c r="CA299" s="6"/>
      <c r="CB299" s="6"/>
      <c r="CC299" s="6"/>
      <c r="CD299" s="6"/>
      <c r="CE299" s="6"/>
      <c r="CF299" s="6"/>
      <c r="CG299" s="6"/>
      <c r="CH299" s="6"/>
      <c r="CI299" s="6"/>
      <c r="CJ299" s="6"/>
      <c r="CK299" s="6"/>
      <c r="CL299" s="6"/>
      <c r="CM299" s="6"/>
      <c r="CN299" s="6"/>
      <c r="CO299" s="6"/>
      <c r="CP299" s="6"/>
      <c r="CQ299" s="6"/>
      <c r="CR299" s="6"/>
      <c r="CS299" s="6">
        <v>2375</v>
      </c>
      <c r="CT299" s="7">
        <v>2383</v>
      </c>
      <c r="CU299" s="7">
        <v>2396</v>
      </c>
      <c r="CV299" s="7">
        <v>2406</v>
      </c>
      <c r="CW299" s="7">
        <v>2415</v>
      </c>
      <c r="CX299" s="7">
        <v>2421</v>
      </c>
      <c r="CY299" s="7">
        <v>2427</v>
      </c>
      <c r="CZ299" s="7">
        <v>2433</v>
      </c>
      <c r="DA299" s="7">
        <v>2438</v>
      </c>
      <c r="DB299" s="7">
        <v>2443</v>
      </c>
      <c r="DC299" s="7">
        <v>2448</v>
      </c>
      <c r="DD299" s="7">
        <v>2452</v>
      </c>
      <c r="DE299" s="7">
        <v>2456</v>
      </c>
      <c r="DF299" s="6"/>
      <c r="DG299" s="6"/>
      <c r="DH299" s="6"/>
      <c r="DI299" s="6"/>
      <c r="DJ299" s="6"/>
      <c r="DK299" s="6"/>
      <c r="DL299" s="6"/>
      <c r="DM299" s="6"/>
      <c r="DN299" s="6"/>
      <c r="DO299" s="6"/>
      <c r="DP299" s="6"/>
      <c r="DQ299" s="6"/>
      <c r="DR299" s="6"/>
      <c r="DS299" s="6"/>
      <c r="DT299" s="6"/>
      <c r="DU299" s="6"/>
      <c r="DV299" s="6"/>
      <c r="DW299" s="6"/>
      <c r="DX299" s="6"/>
      <c r="DY299" s="6"/>
      <c r="DZ299" s="6"/>
      <c r="EA299" s="6"/>
      <c r="EB299" s="6"/>
      <c r="EC299" s="6">
        <v>2375</v>
      </c>
      <c r="ED299" s="7">
        <v>2404</v>
      </c>
      <c r="EE299" s="7">
        <v>2428</v>
      </c>
      <c r="EF299" s="7">
        <v>2450</v>
      </c>
      <c r="EG299" s="7">
        <v>2472</v>
      </c>
      <c r="EH299" s="7">
        <v>2492</v>
      </c>
      <c r="EI299" s="7">
        <v>2512</v>
      </c>
      <c r="EJ299" s="7">
        <v>2533</v>
      </c>
      <c r="EK299" s="7">
        <v>2554</v>
      </c>
      <c r="EL299" s="7">
        <v>2575</v>
      </c>
      <c r="EM299" s="7">
        <v>2597</v>
      </c>
      <c r="EN299" s="7">
        <v>2619</v>
      </c>
      <c r="EO299" s="7">
        <v>2641</v>
      </c>
    </row>
    <row r="300" spans="1:145" x14ac:dyDescent="0.3">
      <c r="A300" s="6" t="s">
        <v>277</v>
      </c>
      <c r="B300" s="7">
        <v>1734</v>
      </c>
      <c r="C300" s="7">
        <v>1737</v>
      </c>
      <c r="D300" s="7">
        <v>1758</v>
      </c>
      <c r="E300" s="7">
        <v>1786</v>
      </c>
      <c r="F300" s="7">
        <v>1766</v>
      </c>
      <c r="G300" s="7">
        <v>1760</v>
      </c>
      <c r="H300" s="7">
        <v>1740</v>
      </c>
      <c r="I300" s="7">
        <v>1737</v>
      </c>
      <c r="J300" s="7">
        <v>1757</v>
      </c>
      <c r="K300" s="7">
        <v>1739</v>
      </c>
      <c r="L300" s="7">
        <v>1790</v>
      </c>
      <c r="M300" s="7">
        <v>1791</v>
      </c>
      <c r="N300" s="7">
        <v>1816</v>
      </c>
      <c r="O300" s="7">
        <v>1831</v>
      </c>
      <c r="P300" s="7">
        <v>1831</v>
      </c>
      <c r="Q300" s="7">
        <v>1838</v>
      </c>
      <c r="R300" s="7">
        <v>1832</v>
      </c>
      <c r="S300" s="7">
        <v>1836</v>
      </c>
      <c r="T300" s="7">
        <v>1842</v>
      </c>
      <c r="U300" s="7">
        <v>1839</v>
      </c>
      <c r="V300" s="7">
        <v>1822</v>
      </c>
      <c r="W300" s="7">
        <v>1772</v>
      </c>
      <c r="X300" s="7">
        <v>1810</v>
      </c>
      <c r="Y300" s="7">
        <v>1837</v>
      </c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>
        <v>1837</v>
      </c>
      <c r="BJ300" s="7">
        <v>1829</v>
      </c>
      <c r="BK300" s="7">
        <v>1829</v>
      </c>
      <c r="BL300" s="7">
        <v>1828</v>
      </c>
      <c r="BM300" s="7">
        <v>1826</v>
      </c>
      <c r="BN300" s="7">
        <v>1823</v>
      </c>
      <c r="BO300" s="7">
        <v>1820</v>
      </c>
      <c r="BP300" s="7">
        <v>1818</v>
      </c>
      <c r="BQ300" s="7">
        <v>1816</v>
      </c>
      <c r="BR300" s="7">
        <v>1813</v>
      </c>
      <c r="BS300" s="7">
        <v>1811</v>
      </c>
      <c r="BT300" s="7">
        <v>1809</v>
      </c>
      <c r="BU300" s="7">
        <v>1807</v>
      </c>
      <c r="BV300" s="6"/>
      <c r="BW300" s="6"/>
      <c r="BX300" s="6"/>
      <c r="BY300" s="6"/>
      <c r="BZ300" s="6"/>
      <c r="CA300" s="6"/>
      <c r="CB300" s="6"/>
      <c r="CC300" s="6"/>
      <c r="CD300" s="6"/>
      <c r="CE300" s="6"/>
      <c r="CF300" s="6"/>
      <c r="CG300" s="6"/>
      <c r="CH300" s="6"/>
      <c r="CI300" s="6"/>
      <c r="CJ300" s="6"/>
      <c r="CK300" s="6"/>
      <c r="CL300" s="6"/>
      <c r="CM300" s="6"/>
      <c r="CN300" s="6"/>
      <c r="CO300" s="6"/>
      <c r="CP300" s="6"/>
      <c r="CQ300" s="6"/>
      <c r="CR300" s="6"/>
      <c r="CS300" s="6">
        <v>1837</v>
      </c>
      <c r="CT300" s="7">
        <v>1813</v>
      </c>
      <c r="CU300" s="7">
        <v>1809</v>
      </c>
      <c r="CV300" s="7">
        <v>1803</v>
      </c>
      <c r="CW300" s="7">
        <v>1796</v>
      </c>
      <c r="CX300" s="7">
        <v>1787</v>
      </c>
      <c r="CY300" s="7">
        <v>1778</v>
      </c>
      <c r="CZ300" s="7">
        <v>1770</v>
      </c>
      <c r="DA300" s="7">
        <v>1761</v>
      </c>
      <c r="DB300" s="7">
        <v>1752</v>
      </c>
      <c r="DC300" s="7">
        <v>1743</v>
      </c>
      <c r="DD300" s="7">
        <v>1734</v>
      </c>
      <c r="DE300" s="7">
        <v>1725</v>
      </c>
      <c r="DF300" s="6"/>
      <c r="DG300" s="6"/>
      <c r="DH300" s="6"/>
      <c r="DI300" s="6"/>
      <c r="DJ300" s="6"/>
      <c r="DK300" s="6"/>
      <c r="DL300" s="6"/>
      <c r="DM300" s="6"/>
      <c r="DN300" s="6"/>
      <c r="DO300" s="6"/>
      <c r="DP300" s="6"/>
      <c r="DQ300" s="6"/>
      <c r="DR300" s="6"/>
      <c r="DS300" s="6"/>
      <c r="DT300" s="6"/>
      <c r="DU300" s="6"/>
      <c r="DV300" s="6"/>
      <c r="DW300" s="6"/>
      <c r="DX300" s="6"/>
      <c r="DY300" s="6"/>
      <c r="DZ300" s="6"/>
      <c r="EA300" s="6"/>
      <c r="EB300" s="6"/>
      <c r="EC300" s="6">
        <v>1837</v>
      </c>
      <c r="ED300" s="7">
        <v>1847</v>
      </c>
      <c r="EE300" s="7">
        <v>1856</v>
      </c>
      <c r="EF300" s="7">
        <v>1860</v>
      </c>
      <c r="EG300" s="7">
        <v>1863</v>
      </c>
      <c r="EH300" s="7">
        <v>1865</v>
      </c>
      <c r="EI300" s="7">
        <v>1868</v>
      </c>
      <c r="EJ300" s="7">
        <v>1871</v>
      </c>
      <c r="EK300" s="7">
        <v>1875</v>
      </c>
      <c r="EL300" s="7">
        <v>1878</v>
      </c>
      <c r="EM300" s="7">
        <v>1882</v>
      </c>
      <c r="EN300" s="7">
        <v>1886</v>
      </c>
      <c r="EO300" s="7">
        <v>1891</v>
      </c>
    </row>
    <row r="301" spans="1:145" x14ac:dyDescent="0.3">
      <c r="A301" s="6" t="s">
        <v>278</v>
      </c>
      <c r="B301" s="7">
        <v>5843</v>
      </c>
      <c r="C301" s="7">
        <v>5864</v>
      </c>
      <c r="D301" s="7">
        <v>5922</v>
      </c>
      <c r="E301" s="7">
        <v>6003</v>
      </c>
      <c r="F301" s="7">
        <v>5989</v>
      </c>
      <c r="G301" s="7">
        <v>6063</v>
      </c>
      <c r="H301" s="7">
        <v>6146</v>
      </c>
      <c r="I301" s="7">
        <v>6211</v>
      </c>
      <c r="J301" s="7">
        <v>6326</v>
      </c>
      <c r="K301" s="7">
        <v>6437</v>
      </c>
      <c r="L301" s="7">
        <v>6626</v>
      </c>
      <c r="M301" s="7">
        <v>6756</v>
      </c>
      <c r="N301" s="7">
        <v>6941</v>
      </c>
      <c r="O301" s="7">
        <v>7143</v>
      </c>
      <c r="P301" s="7">
        <v>7392</v>
      </c>
      <c r="Q301" s="7">
        <v>7668</v>
      </c>
      <c r="R301" s="7">
        <v>7755</v>
      </c>
      <c r="S301" s="7">
        <v>8000</v>
      </c>
      <c r="T301" s="7">
        <v>8142</v>
      </c>
      <c r="U301" s="7">
        <v>8231</v>
      </c>
      <c r="V301" s="7">
        <v>8325</v>
      </c>
      <c r="W301" s="7">
        <v>8367</v>
      </c>
      <c r="X301" s="7">
        <v>8360</v>
      </c>
      <c r="Y301" s="7">
        <v>8441</v>
      </c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>
        <v>8441</v>
      </c>
      <c r="BJ301" s="7">
        <v>8479</v>
      </c>
      <c r="BK301" s="7">
        <v>8549</v>
      </c>
      <c r="BL301" s="7">
        <v>8629</v>
      </c>
      <c r="BM301" s="7">
        <v>8719</v>
      </c>
      <c r="BN301" s="7">
        <v>8818</v>
      </c>
      <c r="BO301" s="7">
        <v>8913</v>
      </c>
      <c r="BP301" s="7">
        <v>9004</v>
      </c>
      <c r="BQ301" s="7">
        <v>9092</v>
      </c>
      <c r="BR301" s="7">
        <v>9178</v>
      </c>
      <c r="BS301" s="7">
        <v>9262</v>
      </c>
      <c r="BT301" s="7">
        <v>9344</v>
      </c>
      <c r="BU301" s="7">
        <v>9424</v>
      </c>
      <c r="BV301" s="6"/>
      <c r="BW301" s="6"/>
      <c r="BX301" s="6"/>
      <c r="BY301" s="6"/>
      <c r="BZ301" s="6"/>
      <c r="CA301" s="6"/>
      <c r="CB301" s="6"/>
      <c r="CC301" s="6"/>
      <c r="CD301" s="6"/>
      <c r="CE301" s="6"/>
      <c r="CF301" s="6"/>
      <c r="CG301" s="6"/>
      <c r="CH301" s="6"/>
      <c r="CI301" s="6"/>
      <c r="CJ301" s="6"/>
      <c r="CK301" s="6"/>
      <c r="CL301" s="6"/>
      <c r="CM301" s="6"/>
      <c r="CN301" s="6"/>
      <c r="CO301" s="6"/>
      <c r="CP301" s="6"/>
      <c r="CQ301" s="6"/>
      <c r="CR301" s="6"/>
      <c r="CS301" s="6">
        <v>8441</v>
      </c>
      <c r="CT301" s="7">
        <v>8436</v>
      </c>
      <c r="CU301" s="7">
        <v>8486</v>
      </c>
      <c r="CV301" s="7">
        <v>8545</v>
      </c>
      <c r="CW301" s="7">
        <v>8612</v>
      </c>
      <c r="CX301" s="7">
        <v>8685</v>
      </c>
      <c r="CY301" s="7">
        <v>8751</v>
      </c>
      <c r="CZ301" s="7">
        <v>8811</v>
      </c>
      <c r="DA301" s="7">
        <v>8865</v>
      </c>
      <c r="DB301" s="7">
        <v>8916</v>
      </c>
      <c r="DC301" s="7">
        <v>8962</v>
      </c>
      <c r="DD301" s="7">
        <v>9004</v>
      </c>
      <c r="DE301" s="7">
        <v>9044</v>
      </c>
      <c r="DF301" s="6"/>
      <c r="DG301" s="6"/>
      <c r="DH301" s="6"/>
      <c r="DI301" s="6"/>
      <c r="DJ301" s="6"/>
      <c r="DK301" s="6"/>
      <c r="DL301" s="6"/>
      <c r="DM301" s="6"/>
      <c r="DN301" s="6"/>
      <c r="DO301" s="6"/>
      <c r="DP301" s="6"/>
      <c r="DQ301" s="6"/>
      <c r="DR301" s="6"/>
      <c r="DS301" s="6"/>
      <c r="DT301" s="6"/>
      <c r="DU301" s="6"/>
      <c r="DV301" s="6"/>
      <c r="DW301" s="6"/>
      <c r="DX301" s="6"/>
      <c r="DY301" s="6"/>
      <c r="DZ301" s="6"/>
      <c r="EA301" s="6"/>
      <c r="EB301" s="6"/>
      <c r="EC301" s="6">
        <v>8441</v>
      </c>
      <c r="ED301" s="7">
        <v>8523</v>
      </c>
      <c r="EE301" s="7">
        <v>8618</v>
      </c>
      <c r="EF301" s="7">
        <v>8720</v>
      </c>
      <c r="EG301" s="7">
        <v>8834</v>
      </c>
      <c r="EH301" s="7">
        <v>8959</v>
      </c>
      <c r="EI301" s="7">
        <v>9081</v>
      </c>
      <c r="EJ301" s="7">
        <v>9201</v>
      </c>
      <c r="EK301" s="7">
        <v>9318</v>
      </c>
      <c r="EL301" s="7">
        <v>9434</v>
      </c>
      <c r="EM301" s="7">
        <v>9548</v>
      </c>
      <c r="EN301" s="7">
        <v>9662</v>
      </c>
      <c r="EO301" s="7">
        <v>9775</v>
      </c>
    </row>
    <row r="302" spans="1:145" x14ac:dyDescent="0.3">
      <c r="A302" s="6" t="s">
        <v>279</v>
      </c>
      <c r="B302" s="7">
        <v>49592</v>
      </c>
      <c r="C302" s="7">
        <v>49740</v>
      </c>
      <c r="D302" s="7">
        <v>49936</v>
      </c>
      <c r="E302" s="7">
        <v>50272</v>
      </c>
      <c r="F302" s="7">
        <v>50507</v>
      </c>
      <c r="G302" s="7">
        <v>50676</v>
      </c>
      <c r="H302" s="7">
        <v>50761</v>
      </c>
      <c r="I302" s="7">
        <v>50696</v>
      </c>
      <c r="J302" s="7">
        <v>50864</v>
      </c>
      <c r="K302" s="7">
        <v>51359</v>
      </c>
      <c r="L302" s="7">
        <v>51668</v>
      </c>
      <c r="M302" s="7">
        <v>52077</v>
      </c>
      <c r="N302" s="7">
        <v>52509</v>
      </c>
      <c r="O302" s="7">
        <v>53015</v>
      </c>
      <c r="P302" s="7">
        <v>53439</v>
      </c>
      <c r="Q302" s="7">
        <v>53745</v>
      </c>
      <c r="R302" s="7">
        <v>53952</v>
      </c>
      <c r="S302" s="7">
        <v>54316</v>
      </c>
      <c r="T302" s="7">
        <v>54510</v>
      </c>
      <c r="U302" s="7">
        <v>54645</v>
      </c>
      <c r="V302" s="7">
        <v>54942</v>
      </c>
      <c r="W302" s="7">
        <v>55144</v>
      </c>
      <c r="X302" s="7">
        <v>55513</v>
      </c>
      <c r="Y302" s="7">
        <v>55924</v>
      </c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>
        <v>55924</v>
      </c>
      <c r="BJ302" s="7">
        <v>56131</v>
      </c>
      <c r="BK302" s="7">
        <v>56319</v>
      </c>
      <c r="BL302" s="7">
        <v>56501</v>
      </c>
      <c r="BM302" s="7">
        <v>56682</v>
      </c>
      <c r="BN302" s="7">
        <v>56859</v>
      </c>
      <c r="BO302" s="7">
        <v>57035</v>
      </c>
      <c r="BP302" s="7">
        <v>57209</v>
      </c>
      <c r="BQ302" s="7">
        <v>57378</v>
      </c>
      <c r="BR302" s="7">
        <v>57541</v>
      </c>
      <c r="BS302" s="7">
        <v>57700</v>
      </c>
      <c r="BT302" s="7">
        <v>57855</v>
      </c>
      <c r="BU302" s="7">
        <v>58007</v>
      </c>
      <c r="BV302" s="6"/>
      <c r="BW302" s="6"/>
      <c r="BX302" s="6"/>
      <c r="BY302" s="6"/>
      <c r="BZ302" s="6"/>
      <c r="CA302" s="6"/>
      <c r="CB302" s="6"/>
      <c r="CC302" s="6"/>
      <c r="CD302" s="6"/>
      <c r="CE302" s="6"/>
      <c r="CF302" s="6"/>
      <c r="CG302" s="6"/>
      <c r="CH302" s="6"/>
      <c r="CI302" s="6"/>
      <c r="CJ302" s="6"/>
      <c r="CK302" s="6"/>
      <c r="CL302" s="6"/>
      <c r="CM302" s="6"/>
      <c r="CN302" s="6"/>
      <c r="CO302" s="6"/>
      <c r="CP302" s="6"/>
      <c r="CQ302" s="6"/>
      <c r="CR302" s="6"/>
      <c r="CS302" s="6">
        <v>55924</v>
      </c>
      <c r="CT302" s="7">
        <v>55781</v>
      </c>
      <c r="CU302" s="7">
        <v>55840</v>
      </c>
      <c r="CV302" s="7">
        <v>55885</v>
      </c>
      <c r="CW302" s="7">
        <v>55912</v>
      </c>
      <c r="CX302" s="7">
        <v>55924</v>
      </c>
      <c r="CY302" s="7">
        <v>55926</v>
      </c>
      <c r="CZ302" s="7">
        <v>55914</v>
      </c>
      <c r="DA302" s="7">
        <v>55889</v>
      </c>
      <c r="DB302" s="7">
        <v>55848</v>
      </c>
      <c r="DC302" s="7">
        <v>55794</v>
      </c>
      <c r="DD302" s="7">
        <v>55729</v>
      </c>
      <c r="DE302" s="7">
        <v>55652</v>
      </c>
      <c r="DF302" s="6"/>
      <c r="DG302" s="6"/>
      <c r="DH302" s="6"/>
      <c r="DI302" s="6"/>
      <c r="DJ302" s="6"/>
      <c r="DK302" s="6"/>
      <c r="DL302" s="6"/>
      <c r="DM302" s="6"/>
      <c r="DN302" s="6"/>
      <c r="DO302" s="6"/>
      <c r="DP302" s="6"/>
      <c r="DQ302" s="6"/>
      <c r="DR302" s="6"/>
      <c r="DS302" s="6"/>
      <c r="DT302" s="6"/>
      <c r="DU302" s="6"/>
      <c r="DV302" s="6"/>
      <c r="DW302" s="6"/>
      <c r="DX302" s="6"/>
      <c r="DY302" s="6"/>
      <c r="DZ302" s="6"/>
      <c r="EA302" s="6"/>
      <c r="EB302" s="6"/>
      <c r="EC302" s="6">
        <v>55924</v>
      </c>
      <c r="ED302" s="7">
        <v>56508</v>
      </c>
      <c r="EE302" s="7">
        <v>56889</v>
      </c>
      <c r="EF302" s="7">
        <v>57217</v>
      </c>
      <c r="EG302" s="7">
        <v>57547</v>
      </c>
      <c r="EH302" s="7">
        <v>57880</v>
      </c>
      <c r="EI302" s="7">
        <v>58219</v>
      </c>
      <c r="EJ302" s="7">
        <v>58560</v>
      </c>
      <c r="EK302" s="7">
        <v>58903</v>
      </c>
      <c r="EL302" s="7">
        <v>59243</v>
      </c>
      <c r="EM302" s="7">
        <v>59584</v>
      </c>
      <c r="EN302" s="7">
        <v>59926</v>
      </c>
      <c r="EO302" s="7">
        <v>60269</v>
      </c>
    </row>
    <row r="303" spans="1:145" x14ac:dyDescent="0.3">
      <c r="A303" s="6" t="s">
        <v>280</v>
      </c>
      <c r="B303" s="7">
        <v>3140</v>
      </c>
      <c r="C303" s="7">
        <v>3213</v>
      </c>
      <c r="D303" s="7">
        <v>3258</v>
      </c>
      <c r="E303" s="7">
        <v>3327</v>
      </c>
      <c r="F303" s="7">
        <v>3336</v>
      </c>
      <c r="G303" s="7">
        <v>3355</v>
      </c>
      <c r="H303" s="7">
        <v>3400</v>
      </c>
      <c r="I303" s="7">
        <v>3413</v>
      </c>
      <c r="J303" s="7">
        <v>3525</v>
      </c>
      <c r="K303" s="7">
        <v>3492</v>
      </c>
      <c r="L303" s="7">
        <v>3541</v>
      </c>
      <c r="M303" s="7">
        <v>3576</v>
      </c>
      <c r="N303" s="7">
        <v>3631</v>
      </c>
      <c r="O303" s="7">
        <v>3668</v>
      </c>
      <c r="P303" s="7">
        <v>3727</v>
      </c>
      <c r="Q303" s="7">
        <v>3731</v>
      </c>
      <c r="R303" s="7">
        <v>3742</v>
      </c>
      <c r="S303" s="7">
        <v>3783</v>
      </c>
      <c r="T303" s="7">
        <v>3831</v>
      </c>
      <c r="U303" s="7">
        <v>3797</v>
      </c>
      <c r="V303" s="7">
        <v>3805</v>
      </c>
      <c r="W303" s="7">
        <v>3825</v>
      </c>
      <c r="X303" s="7">
        <v>3846</v>
      </c>
      <c r="Y303" s="7">
        <v>3886</v>
      </c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>
        <v>3886</v>
      </c>
      <c r="BJ303" s="7">
        <v>3959</v>
      </c>
      <c r="BK303" s="7">
        <v>4004</v>
      </c>
      <c r="BL303" s="7">
        <v>4046</v>
      </c>
      <c r="BM303" s="7">
        <v>4086</v>
      </c>
      <c r="BN303" s="7">
        <v>4123</v>
      </c>
      <c r="BO303" s="7">
        <v>4161</v>
      </c>
      <c r="BP303" s="7">
        <v>4199</v>
      </c>
      <c r="BQ303" s="7">
        <v>4236</v>
      </c>
      <c r="BR303" s="7">
        <v>4273</v>
      </c>
      <c r="BS303" s="7">
        <v>4310</v>
      </c>
      <c r="BT303" s="7">
        <v>4346</v>
      </c>
      <c r="BU303" s="7">
        <v>4381</v>
      </c>
      <c r="BV303" s="6"/>
      <c r="BW303" s="6"/>
      <c r="BX303" s="6"/>
      <c r="BY303" s="6"/>
      <c r="BZ303" s="6"/>
      <c r="CA303" s="6"/>
      <c r="CB303" s="6"/>
      <c r="CC303" s="6"/>
      <c r="CD303" s="6"/>
      <c r="CE303" s="6"/>
      <c r="CF303" s="6"/>
      <c r="CG303" s="6"/>
      <c r="CH303" s="6"/>
      <c r="CI303" s="6"/>
      <c r="CJ303" s="6"/>
      <c r="CK303" s="6"/>
      <c r="CL303" s="6"/>
      <c r="CM303" s="6"/>
      <c r="CN303" s="6"/>
      <c r="CO303" s="6"/>
      <c r="CP303" s="6"/>
      <c r="CQ303" s="6"/>
      <c r="CR303" s="6"/>
      <c r="CS303" s="6">
        <v>3886</v>
      </c>
      <c r="CT303" s="7">
        <v>3938</v>
      </c>
      <c r="CU303" s="7">
        <v>3975</v>
      </c>
      <c r="CV303" s="7">
        <v>4007</v>
      </c>
      <c r="CW303" s="7">
        <v>4035</v>
      </c>
      <c r="CX303" s="7">
        <v>4061</v>
      </c>
      <c r="CY303" s="7">
        <v>4085</v>
      </c>
      <c r="CZ303" s="7">
        <v>4109</v>
      </c>
      <c r="DA303" s="7">
        <v>4131</v>
      </c>
      <c r="DB303" s="7">
        <v>4152</v>
      </c>
      <c r="DC303" s="7">
        <v>4172</v>
      </c>
      <c r="DD303" s="7">
        <v>4190</v>
      </c>
      <c r="DE303" s="7">
        <v>4207</v>
      </c>
      <c r="DF303" s="6"/>
      <c r="DG303" s="6"/>
      <c r="DH303" s="6"/>
      <c r="DI303" s="6"/>
      <c r="DJ303" s="6"/>
      <c r="DK303" s="6"/>
      <c r="DL303" s="6"/>
      <c r="DM303" s="6"/>
      <c r="DN303" s="6"/>
      <c r="DO303" s="6"/>
      <c r="DP303" s="6"/>
      <c r="DQ303" s="6"/>
      <c r="DR303" s="6"/>
      <c r="DS303" s="6"/>
      <c r="DT303" s="6"/>
      <c r="DU303" s="6"/>
      <c r="DV303" s="6"/>
      <c r="DW303" s="6"/>
      <c r="DX303" s="6"/>
      <c r="DY303" s="6"/>
      <c r="DZ303" s="6"/>
      <c r="EA303" s="6"/>
      <c r="EB303" s="6"/>
      <c r="EC303" s="6">
        <v>3886</v>
      </c>
      <c r="ED303" s="7">
        <v>3980</v>
      </c>
      <c r="EE303" s="7">
        <v>4038</v>
      </c>
      <c r="EF303" s="7">
        <v>4090</v>
      </c>
      <c r="EG303" s="7">
        <v>4141</v>
      </c>
      <c r="EH303" s="7">
        <v>4190</v>
      </c>
      <c r="EI303" s="7">
        <v>4240</v>
      </c>
      <c r="EJ303" s="7">
        <v>4291</v>
      </c>
      <c r="EK303" s="7">
        <v>4341</v>
      </c>
      <c r="EL303" s="7">
        <v>4392</v>
      </c>
      <c r="EM303" s="7">
        <v>4443</v>
      </c>
      <c r="EN303" s="7">
        <v>4494</v>
      </c>
      <c r="EO303" s="7">
        <v>4544</v>
      </c>
    </row>
    <row r="304" spans="1:145" x14ac:dyDescent="0.3">
      <c r="A304" s="6" t="s">
        <v>281</v>
      </c>
      <c r="B304" s="7">
        <v>2934</v>
      </c>
      <c r="C304" s="7">
        <v>2996</v>
      </c>
      <c r="D304" s="7">
        <v>3014</v>
      </c>
      <c r="E304" s="7">
        <v>3021</v>
      </c>
      <c r="F304" s="7">
        <v>3002</v>
      </c>
      <c r="G304" s="7">
        <v>3003</v>
      </c>
      <c r="H304" s="7">
        <v>2971</v>
      </c>
      <c r="I304" s="7">
        <v>2966</v>
      </c>
      <c r="J304" s="7">
        <v>2934</v>
      </c>
      <c r="K304" s="7">
        <v>2897</v>
      </c>
      <c r="L304" s="7">
        <v>2881</v>
      </c>
      <c r="M304" s="7">
        <v>2885</v>
      </c>
      <c r="N304" s="7">
        <v>2880</v>
      </c>
      <c r="O304" s="7">
        <v>2905</v>
      </c>
      <c r="P304" s="7">
        <v>2881</v>
      </c>
      <c r="Q304" s="7">
        <v>2895</v>
      </c>
      <c r="R304" s="7">
        <v>2920</v>
      </c>
      <c r="S304" s="7">
        <v>2912</v>
      </c>
      <c r="T304" s="7">
        <v>2925</v>
      </c>
      <c r="U304" s="7">
        <v>2917</v>
      </c>
      <c r="V304" s="7">
        <v>2927</v>
      </c>
      <c r="W304" s="7">
        <v>2893</v>
      </c>
      <c r="X304" s="7">
        <v>2804</v>
      </c>
      <c r="Y304" s="7">
        <v>2790</v>
      </c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>
        <v>2790</v>
      </c>
      <c r="BJ304" s="7">
        <v>2782</v>
      </c>
      <c r="BK304" s="7">
        <v>2763</v>
      </c>
      <c r="BL304" s="7">
        <v>2747</v>
      </c>
      <c r="BM304" s="7">
        <v>2734</v>
      </c>
      <c r="BN304" s="7">
        <v>2723</v>
      </c>
      <c r="BO304" s="7">
        <v>2713</v>
      </c>
      <c r="BP304" s="7">
        <v>2703</v>
      </c>
      <c r="BQ304" s="7">
        <v>2694</v>
      </c>
      <c r="BR304" s="7">
        <v>2685</v>
      </c>
      <c r="BS304" s="7">
        <v>2676</v>
      </c>
      <c r="BT304" s="7">
        <v>2668</v>
      </c>
      <c r="BU304" s="7">
        <v>2659</v>
      </c>
      <c r="BV304" s="6"/>
      <c r="BW304" s="6"/>
      <c r="BX304" s="6"/>
      <c r="BY304" s="6"/>
      <c r="BZ304" s="6"/>
      <c r="CA304" s="6"/>
      <c r="CB304" s="6"/>
      <c r="CC304" s="6"/>
      <c r="CD304" s="6"/>
      <c r="CE304" s="6"/>
      <c r="CF304" s="6"/>
      <c r="CG304" s="6"/>
      <c r="CH304" s="6"/>
      <c r="CI304" s="6"/>
      <c r="CJ304" s="6"/>
      <c r="CK304" s="6"/>
      <c r="CL304" s="6"/>
      <c r="CM304" s="6"/>
      <c r="CN304" s="6"/>
      <c r="CO304" s="6"/>
      <c r="CP304" s="6"/>
      <c r="CQ304" s="6"/>
      <c r="CR304" s="6"/>
      <c r="CS304" s="6">
        <v>2790</v>
      </c>
      <c r="CT304" s="7">
        <v>2753</v>
      </c>
      <c r="CU304" s="7">
        <v>2725</v>
      </c>
      <c r="CV304" s="7">
        <v>2700</v>
      </c>
      <c r="CW304" s="7">
        <v>2677</v>
      </c>
      <c r="CX304" s="7">
        <v>2656</v>
      </c>
      <c r="CY304" s="7">
        <v>2635</v>
      </c>
      <c r="CZ304" s="7">
        <v>2614</v>
      </c>
      <c r="DA304" s="7">
        <v>2594</v>
      </c>
      <c r="DB304" s="7">
        <v>2574</v>
      </c>
      <c r="DC304" s="7">
        <v>2553</v>
      </c>
      <c r="DD304" s="7">
        <v>2533</v>
      </c>
      <c r="DE304" s="7">
        <v>2513</v>
      </c>
      <c r="DF304" s="6"/>
      <c r="DG304" s="6"/>
      <c r="DH304" s="6"/>
      <c r="DI304" s="6"/>
      <c r="DJ304" s="6"/>
      <c r="DK304" s="6"/>
      <c r="DL304" s="6"/>
      <c r="DM304" s="6"/>
      <c r="DN304" s="6"/>
      <c r="DO304" s="6"/>
      <c r="DP304" s="6"/>
      <c r="DQ304" s="6"/>
      <c r="DR304" s="6"/>
      <c r="DS304" s="6"/>
      <c r="DT304" s="6"/>
      <c r="DU304" s="6"/>
      <c r="DV304" s="6"/>
      <c r="DW304" s="6"/>
      <c r="DX304" s="6"/>
      <c r="DY304" s="6"/>
      <c r="DZ304" s="6"/>
      <c r="EA304" s="6"/>
      <c r="EB304" s="6"/>
      <c r="EC304" s="6">
        <v>2790</v>
      </c>
      <c r="ED304" s="7">
        <v>2818</v>
      </c>
      <c r="EE304" s="7">
        <v>2815</v>
      </c>
      <c r="EF304" s="7">
        <v>2809</v>
      </c>
      <c r="EG304" s="7">
        <v>2805</v>
      </c>
      <c r="EH304" s="7">
        <v>2804</v>
      </c>
      <c r="EI304" s="7">
        <v>2804</v>
      </c>
      <c r="EJ304" s="7">
        <v>2805</v>
      </c>
      <c r="EK304" s="7">
        <v>2806</v>
      </c>
      <c r="EL304" s="7">
        <v>2808</v>
      </c>
      <c r="EM304" s="7">
        <v>2810</v>
      </c>
      <c r="EN304" s="7">
        <v>2812</v>
      </c>
      <c r="EO304" s="7">
        <v>2815</v>
      </c>
    </row>
    <row r="305" spans="1:145" x14ac:dyDescent="0.3">
      <c r="A305" s="6" t="s">
        <v>282</v>
      </c>
      <c r="B305" s="7">
        <v>2386</v>
      </c>
      <c r="C305" s="7">
        <v>2389</v>
      </c>
      <c r="D305" s="7">
        <v>2389</v>
      </c>
      <c r="E305" s="7">
        <v>2399</v>
      </c>
      <c r="F305" s="7">
        <v>2393</v>
      </c>
      <c r="G305" s="7">
        <v>2394</v>
      </c>
      <c r="H305" s="7">
        <v>2376</v>
      </c>
      <c r="I305" s="7">
        <v>2329</v>
      </c>
      <c r="J305" s="7">
        <v>2331</v>
      </c>
      <c r="K305" s="7">
        <v>2307</v>
      </c>
      <c r="L305" s="7">
        <v>2265</v>
      </c>
      <c r="M305" s="7">
        <v>2299</v>
      </c>
      <c r="N305" s="7">
        <v>2307</v>
      </c>
      <c r="O305" s="7">
        <v>2279</v>
      </c>
      <c r="P305" s="7">
        <v>2264</v>
      </c>
      <c r="Q305" s="7">
        <v>2245</v>
      </c>
      <c r="R305" s="7">
        <v>2204</v>
      </c>
      <c r="S305" s="7">
        <v>2202</v>
      </c>
      <c r="T305" s="7">
        <v>2179</v>
      </c>
      <c r="U305" s="7">
        <v>2204</v>
      </c>
      <c r="V305" s="7">
        <v>2197</v>
      </c>
      <c r="W305" s="7">
        <v>2183</v>
      </c>
      <c r="X305" s="7">
        <v>2151</v>
      </c>
      <c r="Y305" s="7">
        <v>2147</v>
      </c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>
        <v>2147</v>
      </c>
      <c r="BJ305" s="7">
        <v>2101</v>
      </c>
      <c r="BK305" s="7">
        <v>2077</v>
      </c>
      <c r="BL305" s="7">
        <v>2056</v>
      </c>
      <c r="BM305" s="7">
        <v>2036</v>
      </c>
      <c r="BN305" s="7">
        <v>2018</v>
      </c>
      <c r="BO305" s="7">
        <v>2001</v>
      </c>
      <c r="BP305" s="7">
        <v>1985</v>
      </c>
      <c r="BQ305" s="7">
        <v>1970</v>
      </c>
      <c r="BR305" s="7">
        <v>1955</v>
      </c>
      <c r="BS305" s="7">
        <v>1941</v>
      </c>
      <c r="BT305" s="7">
        <v>1927</v>
      </c>
      <c r="BU305" s="7">
        <v>1913</v>
      </c>
      <c r="BV305" s="6"/>
      <c r="BW305" s="6"/>
      <c r="BX305" s="6"/>
      <c r="BY305" s="6"/>
      <c r="BZ305" s="6"/>
      <c r="CA305" s="6"/>
      <c r="CB305" s="6"/>
      <c r="CC305" s="6"/>
      <c r="CD305" s="6"/>
      <c r="CE305" s="6"/>
      <c r="CF305" s="6"/>
      <c r="CG305" s="6"/>
      <c r="CH305" s="6"/>
      <c r="CI305" s="6"/>
      <c r="CJ305" s="6"/>
      <c r="CK305" s="6"/>
      <c r="CL305" s="6"/>
      <c r="CM305" s="6"/>
      <c r="CN305" s="6"/>
      <c r="CO305" s="6"/>
      <c r="CP305" s="6"/>
      <c r="CQ305" s="6"/>
      <c r="CR305" s="6"/>
      <c r="CS305" s="6">
        <v>2147</v>
      </c>
      <c r="CT305" s="7">
        <v>2092</v>
      </c>
      <c r="CU305" s="7">
        <v>2065</v>
      </c>
      <c r="CV305" s="7">
        <v>2040</v>
      </c>
      <c r="CW305" s="7">
        <v>2016</v>
      </c>
      <c r="CX305" s="7">
        <v>1993</v>
      </c>
      <c r="CY305" s="7">
        <v>1971</v>
      </c>
      <c r="CZ305" s="7">
        <v>1949</v>
      </c>
      <c r="DA305" s="7">
        <v>1928</v>
      </c>
      <c r="DB305" s="7">
        <v>1907</v>
      </c>
      <c r="DC305" s="7">
        <v>1887</v>
      </c>
      <c r="DD305" s="7">
        <v>1867</v>
      </c>
      <c r="DE305" s="7">
        <v>1847</v>
      </c>
      <c r="DF305" s="6"/>
      <c r="DG305" s="6"/>
      <c r="DH305" s="6"/>
      <c r="DI305" s="6"/>
      <c r="DJ305" s="6"/>
      <c r="DK305" s="6"/>
      <c r="DL305" s="6"/>
      <c r="DM305" s="6"/>
      <c r="DN305" s="6"/>
      <c r="DO305" s="6"/>
      <c r="DP305" s="6"/>
      <c r="DQ305" s="6"/>
      <c r="DR305" s="6"/>
      <c r="DS305" s="6"/>
      <c r="DT305" s="6"/>
      <c r="DU305" s="6"/>
      <c r="DV305" s="6"/>
      <c r="DW305" s="6"/>
      <c r="DX305" s="6"/>
      <c r="DY305" s="6"/>
      <c r="DZ305" s="6"/>
      <c r="EA305" s="6"/>
      <c r="EB305" s="6"/>
      <c r="EC305" s="6">
        <v>2147</v>
      </c>
      <c r="ED305" s="7">
        <v>2108</v>
      </c>
      <c r="EE305" s="7">
        <v>2089</v>
      </c>
      <c r="EF305" s="7">
        <v>2072</v>
      </c>
      <c r="EG305" s="7">
        <v>2057</v>
      </c>
      <c r="EH305" s="7">
        <v>2044</v>
      </c>
      <c r="EI305" s="7">
        <v>2032</v>
      </c>
      <c r="EJ305" s="7">
        <v>2021</v>
      </c>
      <c r="EK305" s="7">
        <v>2010</v>
      </c>
      <c r="EL305" s="7">
        <v>2001</v>
      </c>
      <c r="EM305" s="7">
        <v>1992</v>
      </c>
      <c r="EN305" s="7">
        <v>1983</v>
      </c>
      <c r="EO305" s="7">
        <v>1975</v>
      </c>
    </row>
    <row r="306" spans="1:145" x14ac:dyDescent="0.3">
      <c r="A306" s="6" t="s">
        <v>283</v>
      </c>
      <c r="B306" s="7">
        <v>2432</v>
      </c>
      <c r="C306" s="7">
        <v>2407</v>
      </c>
      <c r="D306" s="7">
        <v>2329</v>
      </c>
      <c r="E306" s="7">
        <v>2266</v>
      </c>
      <c r="F306" s="7">
        <v>2248</v>
      </c>
      <c r="G306" s="7">
        <v>2195</v>
      </c>
      <c r="H306" s="7">
        <v>2192</v>
      </c>
      <c r="I306" s="7">
        <v>2165</v>
      </c>
      <c r="J306" s="7">
        <v>2137</v>
      </c>
      <c r="K306" s="7">
        <v>2119</v>
      </c>
      <c r="L306" s="7">
        <v>2143</v>
      </c>
      <c r="M306" s="7">
        <v>2137</v>
      </c>
      <c r="N306" s="7">
        <v>2182</v>
      </c>
      <c r="O306" s="7">
        <v>2180</v>
      </c>
      <c r="P306" s="7">
        <v>2166</v>
      </c>
      <c r="Q306" s="7">
        <v>2146</v>
      </c>
      <c r="R306" s="7">
        <v>2141</v>
      </c>
      <c r="S306" s="7">
        <v>2160</v>
      </c>
      <c r="T306" s="7">
        <v>2172</v>
      </c>
      <c r="U306" s="7">
        <v>2134</v>
      </c>
      <c r="V306" s="7">
        <v>2150</v>
      </c>
      <c r="W306" s="7">
        <v>2128</v>
      </c>
      <c r="X306" s="7">
        <v>2120</v>
      </c>
      <c r="Y306" s="7">
        <v>2158</v>
      </c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>
        <v>2158</v>
      </c>
      <c r="BJ306" s="7">
        <v>2128</v>
      </c>
      <c r="BK306" s="7">
        <v>2125</v>
      </c>
      <c r="BL306" s="7">
        <v>2121</v>
      </c>
      <c r="BM306" s="7">
        <v>2116</v>
      </c>
      <c r="BN306" s="7">
        <v>2110</v>
      </c>
      <c r="BO306" s="7">
        <v>2106</v>
      </c>
      <c r="BP306" s="7">
        <v>2101</v>
      </c>
      <c r="BQ306" s="7">
        <v>2097</v>
      </c>
      <c r="BR306" s="7">
        <v>2093</v>
      </c>
      <c r="BS306" s="7">
        <v>2089</v>
      </c>
      <c r="BT306" s="7">
        <v>2086</v>
      </c>
      <c r="BU306" s="7">
        <v>2083</v>
      </c>
      <c r="BV306" s="6"/>
      <c r="BW306" s="6"/>
      <c r="BX306" s="6"/>
      <c r="BY306" s="6"/>
      <c r="BZ306" s="6"/>
      <c r="CA306" s="6"/>
      <c r="CB306" s="6"/>
      <c r="CC306" s="6"/>
      <c r="CD306" s="6"/>
      <c r="CE306" s="6"/>
      <c r="CF306" s="6"/>
      <c r="CG306" s="6"/>
      <c r="CH306" s="6"/>
      <c r="CI306" s="6"/>
      <c r="CJ306" s="6"/>
      <c r="CK306" s="6"/>
      <c r="CL306" s="6"/>
      <c r="CM306" s="6"/>
      <c r="CN306" s="6"/>
      <c r="CO306" s="6"/>
      <c r="CP306" s="6"/>
      <c r="CQ306" s="6"/>
      <c r="CR306" s="6"/>
      <c r="CS306" s="6">
        <v>2158</v>
      </c>
      <c r="CT306" s="7">
        <v>2112</v>
      </c>
      <c r="CU306" s="7">
        <v>2104</v>
      </c>
      <c r="CV306" s="7">
        <v>2094</v>
      </c>
      <c r="CW306" s="7">
        <v>2083</v>
      </c>
      <c r="CX306" s="7">
        <v>2071</v>
      </c>
      <c r="CY306" s="7">
        <v>2059</v>
      </c>
      <c r="CZ306" s="7">
        <v>2047</v>
      </c>
      <c r="DA306" s="7">
        <v>2035</v>
      </c>
      <c r="DB306" s="7">
        <v>2023</v>
      </c>
      <c r="DC306" s="7">
        <v>2012</v>
      </c>
      <c r="DD306" s="7">
        <v>2000</v>
      </c>
      <c r="DE306" s="7">
        <v>1988</v>
      </c>
      <c r="DF306" s="6"/>
      <c r="DG306" s="6"/>
      <c r="DH306" s="6"/>
      <c r="DI306" s="6"/>
      <c r="DJ306" s="6"/>
      <c r="DK306" s="6"/>
      <c r="DL306" s="6"/>
      <c r="DM306" s="6"/>
      <c r="DN306" s="6"/>
      <c r="DO306" s="6"/>
      <c r="DP306" s="6"/>
      <c r="DQ306" s="6"/>
      <c r="DR306" s="6"/>
      <c r="DS306" s="6"/>
      <c r="DT306" s="6"/>
      <c r="DU306" s="6"/>
      <c r="DV306" s="6"/>
      <c r="DW306" s="6"/>
      <c r="DX306" s="6"/>
      <c r="DY306" s="6"/>
      <c r="DZ306" s="6"/>
      <c r="EA306" s="6"/>
      <c r="EB306" s="6"/>
      <c r="EC306" s="6">
        <v>2158</v>
      </c>
      <c r="ED306" s="7">
        <v>2147</v>
      </c>
      <c r="EE306" s="7">
        <v>2152</v>
      </c>
      <c r="EF306" s="7">
        <v>2154</v>
      </c>
      <c r="EG306" s="7">
        <v>2155</v>
      </c>
      <c r="EH306" s="7">
        <v>2156</v>
      </c>
      <c r="EI306" s="7">
        <v>2158</v>
      </c>
      <c r="EJ306" s="7">
        <v>2160</v>
      </c>
      <c r="EK306" s="7">
        <v>2163</v>
      </c>
      <c r="EL306" s="7">
        <v>2166</v>
      </c>
      <c r="EM306" s="7">
        <v>2170</v>
      </c>
      <c r="EN306" s="7">
        <v>2174</v>
      </c>
      <c r="EO306" s="7">
        <v>2179</v>
      </c>
    </row>
    <row r="307" spans="1:145" x14ac:dyDescent="0.3">
      <c r="A307" s="6" t="s">
        <v>284</v>
      </c>
      <c r="B307" s="7">
        <v>2397</v>
      </c>
      <c r="C307" s="7">
        <v>2358</v>
      </c>
      <c r="D307" s="7">
        <v>2335</v>
      </c>
      <c r="E307" s="7">
        <v>2312</v>
      </c>
      <c r="F307" s="7">
        <v>2296</v>
      </c>
      <c r="G307" s="7">
        <v>2260</v>
      </c>
      <c r="H307" s="7">
        <v>2251</v>
      </c>
      <c r="I307" s="7">
        <v>2197</v>
      </c>
      <c r="J307" s="7">
        <v>2176</v>
      </c>
      <c r="K307" s="7">
        <v>2176</v>
      </c>
      <c r="L307" s="7">
        <v>2164</v>
      </c>
      <c r="M307" s="7">
        <v>2172</v>
      </c>
      <c r="N307" s="7">
        <v>2164</v>
      </c>
      <c r="O307" s="7">
        <v>2154</v>
      </c>
      <c r="P307" s="7">
        <v>2156</v>
      </c>
      <c r="Q307" s="7">
        <v>2153</v>
      </c>
      <c r="R307" s="7">
        <v>2139</v>
      </c>
      <c r="S307" s="7">
        <v>2159</v>
      </c>
      <c r="T307" s="7">
        <v>2094</v>
      </c>
      <c r="U307" s="7">
        <v>2100</v>
      </c>
      <c r="V307" s="7">
        <v>2063</v>
      </c>
      <c r="W307" s="7">
        <v>2054</v>
      </c>
      <c r="X307" s="7">
        <v>2033</v>
      </c>
      <c r="Y307" s="7">
        <v>2021</v>
      </c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>
        <v>2021</v>
      </c>
      <c r="BJ307" s="7">
        <v>1968</v>
      </c>
      <c r="BK307" s="7">
        <v>1942</v>
      </c>
      <c r="BL307" s="7">
        <v>1919</v>
      </c>
      <c r="BM307" s="7">
        <v>1901</v>
      </c>
      <c r="BN307" s="7">
        <v>1888</v>
      </c>
      <c r="BO307" s="7">
        <v>1874</v>
      </c>
      <c r="BP307" s="7">
        <v>1862</v>
      </c>
      <c r="BQ307" s="7">
        <v>1850</v>
      </c>
      <c r="BR307" s="7">
        <v>1839</v>
      </c>
      <c r="BS307" s="7">
        <v>1828</v>
      </c>
      <c r="BT307" s="7">
        <v>1818</v>
      </c>
      <c r="BU307" s="7">
        <v>1808</v>
      </c>
      <c r="BV307" s="6"/>
      <c r="BW307" s="6"/>
      <c r="BX307" s="6"/>
      <c r="BY307" s="6"/>
      <c r="BZ307" s="6"/>
      <c r="CA307" s="6"/>
      <c r="CB307" s="6"/>
      <c r="CC307" s="6"/>
      <c r="CD307" s="6"/>
      <c r="CE307" s="6"/>
      <c r="CF307" s="6"/>
      <c r="CG307" s="6"/>
      <c r="CH307" s="6"/>
      <c r="CI307" s="6"/>
      <c r="CJ307" s="6"/>
      <c r="CK307" s="6"/>
      <c r="CL307" s="6"/>
      <c r="CM307" s="6"/>
      <c r="CN307" s="6"/>
      <c r="CO307" s="6"/>
      <c r="CP307" s="6"/>
      <c r="CQ307" s="6"/>
      <c r="CR307" s="6"/>
      <c r="CS307" s="6">
        <v>2021</v>
      </c>
      <c r="CT307" s="7">
        <v>1960</v>
      </c>
      <c r="CU307" s="7">
        <v>1929</v>
      </c>
      <c r="CV307" s="7">
        <v>1902</v>
      </c>
      <c r="CW307" s="7">
        <v>1879</v>
      </c>
      <c r="CX307" s="7">
        <v>1859</v>
      </c>
      <c r="CY307" s="7">
        <v>1840</v>
      </c>
      <c r="CZ307" s="7">
        <v>1821</v>
      </c>
      <c r="DA307" s="7">
        <v>1803</v>
      </c>
      <c r="DB307" s="7">
        <v>1785</v>
      </c>
      <c r="DC307" s="7">
        <v>1767</v>
      </c>
      <c r="DD307" s="7">
        <v>1749</v>
      </c>
      <c r="DE307" s="7">
        <v>1732</v>
      </c>
      <c r="DF307" s="6"/>
      <c r="DG307" s="6"/>
      <c r="DH307" s="6"/>
      <c r="DI307" s="6"/>
      <c r="DJ307" s="6"/>
      <c r="DK307" s="6"/>
      <c r="DL307" s="6"/>
      <c r="DM307" s="6"/>
      <c r="DN307" s="6"/>
      <c r="DO307" s="6"/>
      <c r="DP307" s="6"/>
      <c r="DQ307" s="6"/>
      <c r="DR307" s="6"/>
      <c r="DS307" s="6"/>
      <c r="DT307" s="6"/>
      <c r="DU307" s="6"/>
      <c r="DV307" s="6"/>
      <c r="DW307" s="6"/>
      <c r="DX307" s="6"/>
      <c r="DY307" s="6"/>
      <c r="DZ307" s="6"/>
      <c r="EA307" s="6"/>
      <c r="EB307" s="6"/>
      <c r="EC307" s="6">
        <v>2021</v>
      </c>
      <c r="ED307" s="7">
        <v>1977</v>
      </c>
      <c r="EE307" s="7">
        <v>1955</v>
      </c>
      <c r="EF307" s="7">
        <v>1938</v>
      </c>
      <c r="EG307" s="7">
        <v>1925</v>
      </c>
      <c r="EH307" s="7">
        <v>1917</v>
      </c>
      <c r="EI307" s="7">
        <v>1909</v>
      </c>
      <c r="EJ307" s="7">
        <v>1903</v>
      </c>
      <c r="EK307" s="7">
        <v>1897</v>
      </c>
      <c r="EL307" s="7">
        <v>1892</v>
      </c>
      <c r="EM307" s="7">
        <v>1888</v>
      </c>
      <c r="EN307" s="7">
        <v>1883</v>
      </c>
      <c r="EO307" s="7">
        <v>1880</v>
      </c>
    </row>
    <row r="308" spans="1:145" x14ac:dyDescent="0.3">
      <c r="A308" s="6" t="s">
        <v>285</v>
      </c>
      <c r="B308" s="7">
        <v>10362</v>
      </c>
      <c r="C308" s="7">
        <v>10365</v>
      </c>
      <c r="D308" s="7">
        <v>10309</v>
      </c>
      <c r="E308" s="7">
        <v>10378</v>
      </c>
      <c r="F308" s="7">
        <v>10354</v>
      </c>
      <c r="G308" s="7">
        <v>10434</v>
      </c>
      <c r="H308" s="7">
        <v>10441</v>
      </c>
      <c r="I308" s="7">
        <v>10420</v>
      </c>
      <c r="J308" s="7">
        <v>10443</v>
      </c>
      <c r="K308" s="7">
        <v>10472</v>
      </c>
      <c r="L308" s="7">
        <v>10561</v>
      </c>
      <c r="M308" s="7">
        <v>10728</v>
      </c>
      <c r="N308" s="7">
        <v>10922</v>
      </c>
      <c r="O308" s="7">
        <v>11069</v>
      </c>
      <c r="P308" s="7">
        <v>11197</v>
      </c>
      <c r="Q308" s="7">
        <v>11257</v>
      </c>
      <c r="R308" s="7">
        <v>11431</v>
      </c>
      <c r="S308" s="7">
        <v>11561</v>
      </c>
      <c r="T308" s="7">
        <v>11666</v>
      </c>
      <c r="U308" s="7">
        <v>11801</v>
      </c>
      <c r="V308" s="7">
        <v>11847</v>
      </c>
      <c r="W308" s="7">
        <v>11938</v>
      </c>
      <c r="X308" s="7">
        <v>12097</v>
      </c>
      <c r="Y308" s="7">
        <v>12198</v>
      </c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>
        <v>12198</v>
      </c>
      <c r="BJ308" s="7">
        <v>12452</v>
      </c>
      <c r="BK308" s="7">
        <v>12556</v>
      </c>
      <c r="BL308" s="7">
        <v>12646</v>
      </c>
      <c r="BM308" s="7">
        <v>12724</v>
      </c>
      <c r="BN308" s="7">
        <v>12792</v>
      </c>
      <c r="BO308" s="7">
        <v>12861</v>
      </c>
      <c r="BP308" s="7">
        <v>12933</v>
      </c>
      <c r="BQ308" s="7">
        <v>13003</v>
      </c>
      <c r="BR308" s="7">
        <v>13072</v>
      </c>
      <c r="BS308" s="7">
        <v>13139</v>
      </c>
      <c r="BT308" s="7">
        <v>13204</v>
      </c>
      <c r="BU308" s="7">
        <v>13265</v>
      </c>
      <c r="BV308" s="6"/>
      <c r="BW308" s="6"/>
      <c r="BX308" s="6"/>
      <c r="BY308" s="6"/>
      <c r="BZ308" s="6"/>
      <c r="CA308" s="6"/>
      <c r="CB308" s="6"/>
      <c r="CC308" s="6"/>
      <c r="CD308" s="6"/>
      <c r="CE308" s="6"/>
      <c r="CF308" s="6"/>
      <c r="CG308" s="6"/>
      <c r="CH308" s="6"/>
      <c r="CI308" s="6"/>
      <c r="CJ308" s="6"/>
      <c r="CK308" s="6"/>
      <c r="CL308" s="6"/>
      <c r="CM308" s="6"/>
      <c r="CN308" s="6"/>
      <c r="CO308" s="6"/>
      <c r="CP308" s="6"/>
      <c r="CQ308" s="6"/>
      <c r="CR308" s="6"/>
      <c r="CS308" s="6">
        <v>12198</v>
      </c>
      <c r="CT308" s="7">
        <v>12334</v>
      </c>
      <c r="CU308" s="7">
        <v>12400</v>
      </c>
      <c r="CV308" s="7">
        <v>12450</v>
      </c>
      <c r="CW308" s="7">
        <v>12484</v>
      </c>
      <c r="CX308" s="7">
        <v>12505</v>
      </c>
      <c r="CY308" s="7">
        <v>12526</v>
      </c>
      <c r="CZ308" s="7">
        <v>12545</v>
      </c>
      <c r="DA308" s="7">
        <v>12563</v>
      </c>
      <c r="DB308" s="7">
        <v>12577</v>
      </c>
      <c r="DC308" s="7">
        <v>12587</v>
      </c>
      <c r="DD308" s="7">
        <v>12592</v>
      </c>
      <c r="DE308" s="7">
        <v>12593</v>
      </c>
      <c r="DF308" s="6"/>
      <c r="DG308" s="6"/>
      <c r="DH308" s="6"/>
      <c r="DI308" s="6"/>
      <c r="DJ308" s="6"/>
      <c r="DK308" s="6"/>
      <c r="DL308" s="6"/>
      <c r="DM308" s="6"/>
      <c r="DN308" s="6"/>
      <c r="DO308" s="6"/>
      <c r="DP308" s="6"/>
      <c r="DQ308" s="6"/>
      <c r="DR308" s="6"/>
      <c r="DS308" s="6"/>
      <c r="DT308" s="6"/>
      <c r="DU308" s="6"/>
      <c r="DV308" s="6"/>
      <c r="DW308" s="6"/>
      <c r="DX308" s="6"/>
      <c r="DY308" s="6"/>
      <c r="DZ308" s="6"/>
      <c r="EA308" s="6"/>
      <c r="EB308" s="6"/>
      <c r="EC308" s="6">
        <v>12198</v>
      </c>
      <c r="ED308" s="7">
        <v>12590</v>
      </c>
      <c r="EE308" s="7">
        <v>12758</v>
      </c>
      <c r="EF308" s="7">
        <v>12889</v>
      </c>
      <c r="EG308" s="7">
        <v>13010</v>
      </c>
      <c r="EH308" s="7">
        <v>13120</v>
      </c>
      <c r="EI308" s="7">
        <v>13235</v>
      </c>
      <c r="EJ308" s="7">
        <v>13352</v>
      </c>
      <c r="EK308" s="7">
        <v>13470</v>
      </c>
      <c r="EL308" s="7">
        <v>13587</v>
      </c>
      <c r="EM308" s="7">
        <v>13704</v>
      </c>
      <c r="EN308" s="7">
        <v>13819</v>
      </c>
      <c r="EO308" s="7">
        <v>13932</v>
      </c>
    </row>
    <row r="309" spans="1:145" x14ac:dyDescent="0.3">
      <c r="A309" s="6" t="s">
        <v>286</v>
      </c>
      <c r="B309" s="7">
        <v>3358</v>
      </c>
      <c r="C309" s="7">
        <v>3354</v>
      </c>
      <c r="D309" s="7">
        <v>3309</v>
      </c>
      <c r="E309" s="7">
        <v>3294</v>
      </c>
      <c r="F309" s="7">
        <v>3320</v>
      </c>
      <c r="G309" s="7">
        <v>3309</v>
      </c>
      <c r="H309" s="7">
        <v>3301</v>
      </c>
      <c r="I309" s="7">
        <v>3266</v>
      </c>
      <c r="J309" s="7">
        <v>3242</v>
      </c>
      <c r="K309" s="7">
        <v>3246</v>
      </c>
      <c r="L309" s="7">
        <v>3285</v>
      </c>
      <c r="M309" s="7">
        <v>3265</v>
      </c>
      <c r="N309" s="7">
        <v>3257</v>
      </c>
      <c r="O309" s="7">
        <v>3286</v>
      </c>
      <c r="P309" s="7">
        <v>3303</v>
      </c>
      <c r="Q309" s="7">
        <v>3309</v>
      </c>
      <c r="R309" s="7">
        <v>3313</v>
      </c>
      <c r="S309" s="7">
        <v>3316</v>
      </c>
      <c r="T309" s="7">
        <v>3331</v>
      </c>
      <c r="U309" s="7">
        <v>3305</v>
      </c>
      <c r="V309" s="7">
        <v>3280</v>
      </c>
      <c r="W309" s="7">
        <v>3257</v>
      </c>
      <c r="X309" s="7">
        <v>3281</v>
      </c>
      <c r="Y309" s="7">
        <v>3324</v>
      </c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>
        <v>3324</v>
      </c>
      <c r="BJ309" s="7">
        <v>3279</v>
      </c>
      <c r="BK309" s="7">
        <v>3268</v>
      </c>
      <c r="BL309" s="7">
        <v>3254</v>
      </c>
      <c r="BM309" s="7">
        <v>3238</v>
      </c>
      <c r="BN309" s="7">
        <v>3219</v>
      </c>
      <c r="BO309" s="7">
        <v>3200</v>
      </c>
      <c r="BP309" s="7">
        <v>3182</v>
      </c>
      <c r="BQ309" s="7">
        <v>3165</v>
      </c>
      <c r="BR309" s="7">
        <v>3148</v>
      </c>
      <c r="BS309" s="7">
        <v>3132</v>
      </c>
      <c r="BT309" s="7">
        <v>3117</v>
      </c>
      <c r="BU309" s="7">
        <v>3103</v>
      </c>
      <c r="BV309" s="6"/>
      <c r="BW309" s="6"/>
      <c r="BX309" s="6"/>
      <c r="BY309" s="6"/>
      <c r="BZ309" s="6"/>
      <c r="CA309" s="6"/>
      <c r="CB309" s="6"/>
      <c r="CC309" s="6"/>
      <c r="CD309" s="6"/>
      <c r="CE309" s="6"/>
      <c r="CF309" s="6"/>
      <c r="CG309" s="6"/>
      <c r="CH309" s="6"/>
      <c r="CI309" s="6"/>
      <c r="CJ309" s="6"/>
      <c r="CK309" s="6"/>
      <c r="CL309" s="6"/>
      <c r="CM309" s="6"/>
      <c r="CN309" s="6"/>
      <c r="CO309" s="6"/>
      <c r="CP309" s="6"/>
      <c r="CQ309" s="6"/>
      <c r="CR309" s="6"/>
      <c r="CS309" s="6">
        <v>3324</v>
      </c>
      <c r="CT309" s="7">
        <v>3261</v>
      </c>
      <c r="CU309" s="7">
        <v>3243</v>
      </c>
      <c r="CV309" s="7">
        <v>3222</v>
      </c>
      <c r="CW309" s="7">
        <v>3197</v>
      </c>
      <c r="CX309" s="7">
        <v>3170</v>
      </c>
      <c r="CY309" s="7">
        <v>3143</v>
      </c>
      <c r="CZ309" s="7">
        <v>3116</v>
      </c>
      <c r="DA309" s="7">
        <v>3088</v>
      </c>
      <c r="DB309" s="7">
        <v>3061</v>
      </c>
      <c r="DC309" s="7">
        <v>3035</v>
      </c>
      <c r="DD309" s="7">
        <v>3009</v>
      </c>
      <c r="DE309" s="7">
        <v>2983</v>
      </c>
      <c r="DF309" s="6"/>
      <c r="DG309" s="6"/>
      <c r="DH309" s="6"/>
      <c r="DI309" s="6"/>
      <c r="DJ309" s="6"/>
      <c r="DK309" s="6"/>
      <c r="DL309" s="6"/>
      <c r="DM309" s="6"/>
      <c r="DN309" s="6"/>
      <c r="DO309" s="6"/>
      <c r="DP309" s="6"/>
      <c r="DQ309" s="6"/>
      <c r="DR309" s="6"/>
      <c r="DS309" s="6"/>
      <c r="DT309" s="6"/>
      <c r="DU309" s="6"/>
      <c r="DV309" s="6"/>
      <c r="DW309" s="6"/>
      <c r="DX309" s="6"/>
      <c r="DY309" s="6"/>
      <c r="DZ309" s="6"/>
      <c r="EA309" s="6"/>
      <c r="EB309" s="6"/>
      <c r="EC309" s="6">
        <v>3324</v>
      </c>
      <c r="ED309" s="7">
        <v>3299</v>
      </c>
      <c r="EE309" s="7">
        <v>3298</v>
      </c>
      <c r="EF309" s="7">
        <v>3291</v>
      </c>
      <c r="EG309" s="7">
        <v>3282</v>
      </c>
      <c r="EH309" s="7">
        <v>3271</v>
      </c>
      <c r="EI309" s="7">
        <v>3260</v>
      </c>
      <c r="EJ309" s="7">
        <v>3250</v>
      </c>
      <c r="EK309" s="7">
        <v>3241</v>
      </c>
      <c r="EL309" s="7">
        <v>3232</v>
      </c>
      <c r="EM309" s="7">
        <v>3225</v>
      </c>
      <c r="EN309" s="7">
        <v>3219</v>
      </c>
      <c r="EO309" s="7">
        <v>3214</v>
      </c>
    </row>
    <row r="310" spans="1:145" x14ac:dyDescent="0.3">
      <c r="A310" s="6" t="s">
        <v>287</v>
      </c>
      <c r="B310" s="7">
        <v>18915</v>
      </c>
      <c r="C310" s="7">
        <v>19023</v>
      </c>
      <c r="D310" s="7">
        <v>19231</v>
      </c>
      <c r="E310" s="7">
        <v>19538</v>
      </c>
      <c r="F310" s="7">
        <v>19555</v>
      </c>
      <c r="G310" s="7">
        <v>19832</v>
      </c>
      <c r="H310" s="7">
        <v>20138</v>
      </c>
      <c r="I310" s="7">
        <v>20666</v>
      </c>
      <c r="J310" s="7">
        <v>21446</v>
      </c>
      <c r="K310" s="7">
        <v>22076</v>
      </c>
      <c r="L310" s="7">
        <v>22831</v>
      </c>
      <c r="M310" s="7">
        <v>23350</v>
      </c>
      <c r="N310" s="7">
        <v>23877</v>
      </c>
      <c r="O310" s="7">
        <v>24579</v>
      </c>
      <c r="P310" s="7">
        <v>25083</v>
      </c>
      <c r="Q310" s="7">
        <v>25708</v>
      </c>
      <c r="R310" s="7">
        <v>26096</v>
      </c>
      <c r="S310" s="7">
        <v>26016</v>
      </c>
      <c r="T310" s="7">
        <v>26265</v>
      </c>
      <c r="U310" s="7">
        <v>26582</v>
      </c>
      <c r="V310" s="7">
        <v>27153</v>
      </c>
      <c r="W310" s="7">
        <v>27457</v>
      </c>
      <c r="X310" s="7">
        <v>27568</v>
      </c>
      <c r="Y310" s="7">
        <v>28315</v>
      </c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>
        <v>28315</v>
      </c>
      <c r="BJ310" s="7">
        <v>28241</v>
      </c>
      <c r="BK310" s="7">
        <v>28461</v>
      </c>
      <c r="BL310" s="7">
        <v>28686</v>
      </c>
      <c r="BM310" s="7">
        <v>28915</v>
      </c>
      <c r="BN310" s="7">
        <v>29150</v>
      </c>
      <c r="BO310" s="7">
        <v>29382</v>
      </c>
      <c r="BP310" s="7">
        <v>29610</v>
      </c>
      <c r="BQ310" s="7">
        <v>29833</v>
      </c>
      <c r="BR310" s="7">
        <v>30052</v>
      </c>
      <c r="BS310" s="7">
        <v>30266</v>
      </c>
      <c r="BT310" s="7">
        <v>30478</v>
      </c>
      <c r="BU310" s="7">
        <v>30688</v>
      </c>
      <c r="BV310" s="6"/>
      <c r="BW310" s="6"/>
      <c r="BX310" s="6"/>
      <c r="BY310" s="6"/>
      <c r="BZ310" s="6"/>
      <c r="CA310" s="6"/>
      <c r="CB310" s="6"/>
      <c r="CC310" s="6"/>
      <c r="CD310" s="6"/>
      <c r="CE310" s="6"/>
      <c r="CF310" s="6"/>
      <c r="CG310" s="6"/>
      <c r="CH310" s="6"/>
      <c r="CI310" s="6"/>
      <c r="CJ310" s="6"/>
      <c r="CK310" s="6"/>
      <c r="CL310" s="6"/>
      <c r="CM310" s="6"/>
      <c r="CN310" s="6"/>
      <c r="CO310" s="6"/>
      <c r="CP310" s="6"/>
      <c r="CQ310" s="6"/>
      <c r="CR310" s="6"/>
      <c r="CS310" s="6">
        <v>28315</v>
      </c>
      <c r="CT310" s="7">
        <v>27967</v>
      </c>
      <c r="CU310" s="7">
        <v>28104</v>
      </c>
      <c r="CV310" s="7">
        <v>28239</v>
      </c>
      <c r="CW310" s="7">
        <v>28369</v>
      </c>
      <c r="CX310" s="7">
        <v>28496</v>
      </c>
      <c r="CY310" s="7">
        <v>28614</v>
      </c>
      <c r="CZ310" s="7">
        <v>28722</v>
      </c>
      <c r="DA310" s="7">
        <v>28820</v>
      </c>
      <c r="DB310" s="7">
        <v>28909</v>
      </c>
      <c r="DC310" s="7">
        <v>28989</v>
      </c>
      <c r="DD310" s="7">
        <v>29063</v>
      </c>
      <c r="DE310" s="7">
        <v>29129</v>
      </c>
      <c r="DF310" s="6"/>
      <c r="DG310" s="6"/>
      <c r="DH310" s="6"/>
      <c r="DI310" s="6"/>
      <c r="DJ310" s="6"/>
      <c r="DK310" s="6"/>
      <c r="DL310" s="6"/>
      <c r="DM310" s="6"/>
      <c r="DN310" s="6"/>
      <c r="DO310" s="6"/>
      <c r="DP310" s="6"/>
      <c r="DQ310" s="6"/>
      <c r="DR310" s="6"/>
      <c r="DS310" s="6"/>
      <c r="DT310" s="6"/>
      <c r="DU310" s="6"/>
      <c r="DV310" s="6"/>
      <c r="DW310" s="6"/>
      <c r="DX310" s="6"/>
      <c r="DY310" s="6"/>
      <c r="DZ310" s="6"/>
      <c r="EA310" s="6"/>
      <c r="EB310" s="6"/>
      <c r="EC310" s="6">
        <v>28315</v>
      </c>
      <c r="ED310" s="7">
        <v>28559</v>
      </c>
      <c r="EE310" s="7">
        <v>28926</v>
      </c>
      <c r="EF310" s="7">
        <v>29242</v>
      </c>
      <c r="EG310" s="7">
        <v>29567</v>
      </c>
      <c r="EH310" s="7">
        <v>29903</v>
      </c>
      <c r="EI310" s="7">
        <v>30240</v>
      </c>
      <c r="EJ310" s="7">
        <v>30577</v>
      </c>
      <c r="EK310" s="7">
        <v>30913</v>
      </c>
      <c r="EL310" s="7">
        <v>31245</v>
      </c>
      <c r="EM310" s="7">
        <v>31576</v>
      </c>
      <c r="EN310" s="7">
        <v>31908</v>
      </c>
      <c r="EO310" s="7">
        <v>32239</v>
      </c>
    </row>
    <row r="311" spans="1:145" x14ac:dyDescent="0.3">
      <c r="A311" s="6" t="s">
        <v>288</v>
      </c>
      <c r="B311" s="7">
        <v>959</v>
      </c>
      <c r="C311" s="7">
        <v>937</v>
      </c>
      <c r="D311" s="7">
        <v>921</v>
      </c>
      <c r="E311" s="7">
        <v>904</v>
      </c>
      <c r="F311" s="7">
        <v>899</v>
      </c>
      <c r="G311" s="7">
        <v>875</v>
      </c>
      <c r="H311" s="7">
        <v>877</v>
      </c>
      <c r="I311" s="7">
        <v>871</v>
      </c>
      <c r="J311" s="7">
        <v>874</v>
      </c>
      <c r="K311" s="7">
        <v>876</v>
      </c>
      <c r="L311" s="7">
        <v>867</v>
      </c>
      <c r="M311" s="7">
        <v>862</v>
      </c>
      <c r="N311" s="7">
        <v>851</v>
      </c>
      <c r="O311" s="7">
        <v>842</v>
      </c>
      <c r="P311" s="7">
        <v>815</v>
      </c>
      <c r="Q311" s="7">
        <v>800</v>
      </c>
      <c r="R311" s="7">
        <v>785</v>
      </c>
      <c r="S311" s="7">
        <v>794</v>
      </c>
      <c r="T311" s="7">
        <v>807</v>
      </c>
      <c r="U311" s="7">
        <v>820</v>
      </c>
      <c r="V311" s="7">
        <v>802</v>
      </c>
      <c r="W311" s="7">
        <v>786</v>
      </c>
      <c r="X311" s="7">
        <v>768</v>
      </c>
      <c r="Y311" s="7">
        <v>756</v>
      </c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>
        <v>756</v>
      </c>
      <c r="BJ311" s="7">
        <v>773</v>
      </c>
      <c r="BK311" s="7">
        <v>773</v>
      </c>
      <c r="BL311" s="7">
        <v>774</v>
      </c>
      <c r="BM311" s="7">
        <v>775</v>
      </c>
      <c r="BN311" s="7">
        <v>776</v>
      </c>
      <c r="BO311" s="7">
        <v>777</v>
      </c>
      <c r="BP311" s="7">
        <v>779</v>
      </c>
      <c r="BQ311" s="7">
        <v>780</v>
      </c>
      <c r="BR311" s="7">
        <v>782</v>
      </c>
      <c r="BS311" s="7">
        <v>783</v>
      </c>
      <c r="BT311" s="7">
        <v>784</v>
      </c>
      <c r="BU311" s="7">
        <v>786</v>
      </c>
      <c r="BV311" s="6"/>
      <c r="BW311" s="6"/>
      <c r="BX311" s="6"/>
      <c r="BY311" s="6"/>
      <c r="BZ311" s="6"/>
      <c r="CA311" s="6"/>
      <c r="CB311" s="6"/>
      <c r="CC311" s="6"/>
      <c r="CD311" s="6"/>
      <c r="CE311" s="6"/>
      <c r="CF311" s="6"/>
      <c r="CG311" s="6"/>
      <c r="CH311" s="6"/>
      <c r="CI311" s="6"/>
      <c r="CJ311" s="6"/>
      <c r="CK311" s="6"/>
      <c r="CL311" s="6"/>
      <c r="CM311" s="6"/>
      <c r="CN311" s="6"/>
      <c r="CO311" s="6"/>
      <c r="CP311" s="6"/>
      <c r="CQ311" s="6"/>
      <c r="CR311" s="6"/>
      <c r="CS311" s="6">
        <v>756</v>
      </c>
      <c r="CT311" s="7">
        <v>766</v>
      </c>
      <c r="CU311" s="7">
        <v>764</v>
      </c>
      <c r="CV311" s="7">
        <v>762</v>
      </c>
      <c r="CW311" s="7">
        <v>760</v>
      </c>
      <c r="CX311" s="7">
        <v>758</v>
      </c>
      <c r="CY311" s="7">
        <v>756</v>
      </c>
      <c r="CZ311" s="7">
        <v>754</v>
      </c>
      <c r="DA311" s="7">
        <v>753</v>
      </c>
      <c r="DB311" s="7">
        <v>751</v>
      </c>
      <c r="DC311" s="7">
        <v>749</v>
      </c>
      <c r="DD311" s="7">
        <v>746</v>
      </c>
      <c r="DE311" s="7">
        <v>744</v>
      </c>
      <c r="DF311" s="6"/>
      <c r="DG311" s="6"/>
      <c r="DH311" s="6"/>
      <c r="DI311" s="6"/>
      <c r="DJ311" s="6"/>
      <c r="DK311" s="6"/>
      <c r="DL311" s="6"/>
      <c r="DM311" s="6"/>
      <c r="DN311" s="6"/>
      <c r="DO311" s="6"/>
      <c r="DP311" s="6"/>
      <c r="DQ311" s="6"/>
      <c r="DR311" s="6"/>
      <c r="DS311" s="6"/>
      <c r="DT311" s="6"/>
      <c r="DU311" s="6"/>
      <c r="DV311" s="6"/>
      <c r="DW311" s="6"/>
      <c r="DX311" s="6"/>
      <c r="DY311" s="6"/>
      <c r="DZ311" s="6"/>
      <c r="EA311" s="6"/>
      <c r="EB311" s="6"/>
      <c r="EC311" s="6">
        <v>756</v>
      </c>
      <c r="ED311" s="7">
        <v>782</v>
      </c>
      <c r="EE311" s="7">
        <v>786</v>
      </c>
      <c r="EF311" s="7">
        <v>789</v>
      </c>
      <c r="EG311" s="7">
        <v>793</v>
      </c>
      <c r="EH311" s="7">
        <v>797</v>
      </c>
      <c r="EI311" s="7">
        <v>801</v>
      </c>
      <c r="EJ311" s="7">
        <v>806</v>
      </c>
      <c r="EK311" s="7">
        <v>811</v>
      </c>
      <c r="EL311" s="7">
        <v>815</v>
      </c>
      <c r="EM311" s="7">
        <v>820</v>
      </c>
      <c r="EN311" s="7">
        <v>825</v>
      </c>
      <c r="EO311" s="7">
        <v>830</v>
      </c>
    </row>
    <row r="312" spans="1:145" x14ac:dyDescent="0.3">
      <c r="A312" s="6" t="s">
        <v>289</v>
      </c>
      <c r="B312" s="7">
        <v>9230</v>
      </c>
      <c r="C312" s="7">
        <v>9363</v>
      </c>
      <c r="D312" s="7">
        <v>9408</v>
      </c>
      <c r="E312" s="7">
        <v>9476</v>
      </c>
      <c r="F312" s="7">
        <v>9509</v>
      </c>
      <c r="G312" s="7">
        <v>9536</v>
      </c>
      <c r="H312" s="7">
        <v>9639</v>
      </c>
      <c r="I312" s="7">
        <v>9703</v>
      </c>
      <c r="J312" s="7">
        <v>9678</v>
      </c>
      <c r="K312" s="7">
        <v>9732</v>
      </c>
      <c r="L312" s="7">
        <v>9819</v>
      </c>
      <c r="M312" s="7">
        <v>9856</v>
      </c>
      <c r="N312" s="7">
        <v>9983</v>
      </c>
      <c r="O312" s="7">
        <v>10082</v>
      </c>
      <c r="P312" s="7">
        <v>10129</v>
      </c>
      <c r="Q312" s="7">
        <v>10166</v>
      </c>
      <c r="R312" s="7">
        <v>10214</v>
      </c>
      <c r="S312" s="7">
        <v>10378</v>
      </c>
      <c r="T312" s="7">
        <v>10401</v>
      </c>
      <c r="U312" s="7">
        <v>10518</v>
      </c>
      <c r="V312" s="7">
        <v>10566</v>
      </c>
      <c r="W312" s="7">
        <v>10514</v>
      </c>
      <c r="X312" s="7">
        <v>10468</v>
      </c>
      <c r="Y312" s="7">
        <v>10561</v>
      </c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>
        <v>10561</v>
      </c>
      <c r="BJ312" s="7">
        <v>10442</v>
      </c>
      <c r="BK312" s="7">
        <v>10418</v>
      </c>
      <c r="BL312" s="7">
        <v>10405</v>
      </c>
      <c r="BM312" s="7">
        <v>10401</v>
      </c>
      <c r="BN312" s="7">
        <v>10403</v>
      </c>
      <c r="BO312" s="7">
        <v>10406</v>
      </c>
      <c r="BP312" s="7">
        <v>10408</v>
      </c>
      <c r="BQ312" s="7">
        <v>10408</v>
      </c>
      <c r="BR312" s="7">
        <v>10408</v>
      </c>
      <c r="BS312" s="7">
        <v>10407</v>
      </c>
      <c r="BT312" s="7">
        <v>10405</v>
      </c>
      <c r="BU312" s="7">
        <v>10402</v>
      </c>
      <c r="BV312" s="6"/>
      <c r="BW312" s="6"/>
      <c r="BX312" s="6"/>
      <c r="BY312" s="6"/>
      <c r="BZ312" s="6"/>
      <c r="CA312" s="6"/>
      <c r="CB312" s="6"/>
      <c r="CC312" s="6"/>
      <c r="CD312" s="6"/>
      <c r="CE312" s="6"/>
      <c r="CF312" s="6"/>
      <c r="CG312" s="6"/>
      <c r="CH312" s="6"/>
      <c r="CI312" s="6"/>
      <c r="CJ312" s="6"/>
      <c r="CK312" s="6"/>
      <c r="CL312" s="6"/>
      <c r="CM312" s="6"/>
      <c r="CN312" s="6"/>
      <c r="CO312" s="6"/>
      <c r="CP312" s="6"/>
      <c r="CQ312" s="6"/>
      <c r="CR312" s="6"/>
      <c r="CS312" s="6">
        <v>10561</v>
      </c>
      <c r="CT312" s="7">
        <v>10364</v>
      </c>
      <c r="CU312" s="7">
        <v>10315</v>
      </c>
      <c r="CV312" s="7">
        <v>10275</v>
      </c>
      <c r="CW312" s="7">
        <v>10242</v>
      </c>
      <c r="CX312" s="7">
        <v>10213</v>
      </c>
      <c r="CY312" s="7">
        <v>10182</v>
      </c>
      <c r="CZ312" s="7">
        <v>10148</v>
      </c>
      <c r="DA312" s="7">
        <v>10112</v>
      </c>
      <c r="DB312" s="7">
        <v>10074</v>
      </c>
      <c r="DC312" s="7">
        <v>10033</v>
      </c>
      <c r="DD312" s="7">
        <v>9990</v>
      </c>
      <c r="DE312" s="7">
        <v>9945</v>
      </c>
      <c r="DF312" s="6"/>
      <c r="DG312" s="6"/>
      <c r="DH312" s="6"/>
      <c r="DI312" s="6"/>
      <c r="DJ312" s="6"/>
      <c r="DK312" s="6"/>
      <c r="DL312" s="6"/>
      <c r="DM312" s="6"/>
      <c r="DN312" s="6"/>
      <c r="DO312" s="6"/>
      <c r="DP312" s="6"/>
      <c r="DQ312" s="6"/>
      <c r="DR312" s="6"/>
      <c r="DS312" s="6"/>
      <c r="DT312" s="6"/>
      <c r="DU312" s="6"/>
      <c r="DV312" s="6"/>
      <c r="DW312" s="6"/>
      <c r="DX312" s="6"/>
      <c r="DY312" s="6"/>
      <c r="DZ312" s="6"/>
      <c r="EA312" s="6"/>
      <c r="EB312" s="6"/>
      <c r="EC312" s="6">
        <v>10561</v>
      </c>
      <c r="ED312" s="7">
        <v>10531</v>
      </c>
      <c r="EE312" s="7">
        <v>10548</v>
      </c>
      <c r="EF312" s="7">
        <v>10563</v>
      </c>
      <c r="EG312" s="7">
        <v>10587</v>
      </c>
      <c r="EH312" s="7">
        <v>10619</v>
      </c>
      <c r="EI312" s="7">
        <v>10653</v>
      </c>
      <c r="EJ312" s="7">
        <v>10686</v>
      </c>
      <c r="EK312" s="7">
        <v>10720</v>
      </c>
      <c r="EL312" s="7">
        <v>10753</v>
      </c>
      <c r="EM312" s="7">
        <v>10786</v>
      </c>
      <c r="EN312" s="7">
        <v>10820</v>
      </c>
      <c r="EO312" s="7">
        <v>10853</v>
      </c>
    </row>
    <row r="313" spans="1:145" x14ac:dyDescent="0.3">
      <c r="A313" s="6" t="s">
        <v>290</v>
      </c>
      <c r="B313" s="7">
        <v>8846</v>
      </c>
      <c r="C313" s="7">
        <v>8864</v>
      </c>
      <c r="D313" s="7">
        <v>8795</v>
      </c>
      <c r="E313" s="7">
        <v>8808</v>
      </c>
      <c r="F313" s="7">
        <v>8829</v>
      </c>
      <c r="G313" s="7">
        <v>8765</v>
      </c>
      <c r="H313" s="7">
        <v>8759</v>
      </c>
      <c r="I313" s="7">
        <v>8759</v>
      </c>
      <c r="J313" s="7">
        <v>8726</v>
      </c>
      <c r="K313" s="7">
        <v>8735</v>
      </c>
      <c r="L313" s="7">
        <v>8670</v>
      </c>
      <c r="M313" s="7">
        <v>8715</v>
      </c>
      <c r="N313" s="7">
        <v>8781</v>
      </c>
      <c r="O313" s="7">
        <v>8709</v>
      </c>
      <c r="P313" s="7">
        <v>8708</v>
      </c>
      <c r="Q313" s="7">
        <v>8739</v>
      </c>
      <c r="R313" s="7">
        <v>8789</v>
      </c>
      <c r="S313" s="7">
        <v>8855</v>
      </c>
      <c r="T313" s="7">
        <v>8914</v>
      </c>
      <c r="U313" s="7">
        <v>8898</v>
      </c>
      <c r="V313" s="7">
        <v>9457</v>
      </c>
      <c r="W313" s="7">
        <v>9517</v>
      </c>
      <c r="X313" s="7">
        <v>9527</v>
      </c>
      <c r="Y313" s="7">
        <v>9543</v>
      </c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>
        <v>9543</v>
      </c>
      <c r="BJ313" s="7">
        <v>9553</v>
      </c>
      <c r="BK313" s="7">
        <v>9540</v>
      </c>
      <c r="BL313" s="7">
        <v>9529</v>
      </c>
      <c r="BM313" s="7">
        <v>9518</v>
      </c>
      <c r="BN313" s="7">
        <v>9508</v>
      </c>
      <c r="BO313" s="7">
        <v>9501</v>
      </c>
      <c r="BP313" s="7">
        <v>9495</v>
      </c>
      <c r="BQ313" s="7">
        <v>9489</v>
      </c>
      <c r="BR313" s="7">
        <v>9483</v>
      </c>
      <c r="BS313" s="7">
        <v>9477</v>
      </c>
      <c r="BT313" s="7">
        <v>9471</v>
      </c>
      <c r="BU313" s="7">
        <v>9464</v>
      </c>
      <c r="BV313" s="6"/>
      <c r="BW313" s="6"/>
      <c r="BX313" s="6"/>
      <c r="BY313" s="6"/>
      <c r="BZ313" s="6"/>
      <c r="CA313" s="6"/>
      <c r="CB313" s="6"/>
      <c r="CC313" s="6"/>
      <c r="CD313" s="6"/>
      <c r="CE313" s="6"/>
      <c r="CF313" s="6"/>
      <c r="CG313" s="6"/>
      <c r="CH313" s="6"/>
      <c r="CI313" s="6"/>
      <c r="CJ313" s="6"/>
      <c r="CK313" s="6"/>
      <c r="CL313" s="6"/>
      <c r="CM313" s="6"/>
      <c r="CN313" s="6"/>
      <c r="CO313" s="6"/>
      <c r="CP313" s="6"/>
      <c r="CQ313" s="6"/>
      <c r="CR313" s="6"/>
      <c r="CS313" s="6">
        <v>9543</v>
      </c>
      <c r="CT313" s="7">
        <v>9479</v>
      </c>
      <c r="CU313" s="7">
        <v>9442</v>
      </c>
      <c r="CV313" s="7">
        <v>9404</v>
      </c>
      <c r="CW313" s="7">
        <v>9366</v>
      </c>
      <c r="CX313" s="7">
        <v>9326</v>
      </c>
      <c r="CY313" s="7">
        <v>9288</v>
      </c>
      <c r="CZ313" s="7">
        <v>9249</v>
      </c>
      <c r="DA313" s="7">
        <v>9209</v>
      </c>
      <c r="DB313" s="7">
        <v>9168</v>
      </c>
      <c r="DC313" s="7">
        <v>9125</v>
      </c>
      <c r="DD313" s="7">
        <v>9081</v>
      </c>
      <c r="DE313" s="7">
        <v>9035</v>
      </c>
      <c r="DF313" s="6"/>
      <c r="DG313" s="6"/>
      <c r="DH313" s="6"/>
      <c r="DI313" s="6"/>
      <c r="DJ313" s="6"/>
      <c r="DK313" s="6"/>
      <c r="DL313" s="6"/>
      <c r="DM313" s="6"/>
      <c r="DN313" s="6"/>
      <c r="DO313" s="6"/>
      <c r="DP313" s="6"/>
      <c r="DQ313" s="6"/>
      <c r="DR313" s="6"/>
      <c r="DS313" s="6"/>
      <c r="DT313" s="6"/>
      <c r="DU313" s="6"/>
      <c r="DV313" s="6"/>
      <c r="DW313" s="6"/>
      <c r="DX313" s="6"/>
      <c r="DY313" s="6"/>
      <c r="DZ313" s="6"/>
      <c r="EA313" s="6"/>
      <c r="EB313" s="6"/>
      <c r="EC313" s="6">
        <v>9543</v>
      </c>
      <c r="ED313" s="7">
        <v>9638</v>
      </c>
      <c r="EE313" s="7">
        <v>9665</v>
      </c>
      <c r="EF313" s="7">
        <v>9680</v>
      </c>
      <c r="EG313" s="7">
        <v>9696</v>
      </c>
      <c r="EH313" s="7">
        <v>9714</v>
      </c>
      <c r="EI313" s="7">
        <v>9735</v>
      </c>
      <c r="EJ313" s="7">
        <v>9759</v>
      </c>
      <c r="EK313" s="7">
        <v>9784</v>
      </c>
      <c r="EL313" s="7">
        <v>9809</v>
      </c>
      <c r="EM313" s="7">
        <v>9835</v>
      </c>
      <c r="EN313" s="7">
        <v>9862</v>
      </c>
      <c r="EO313" s="7">
        <v>9888</v>
      </c>
    </row>
    <row r="314" spans="1:145" x14ac:dyDescent="0.3">
      <c r="A314" s="6" t="s">
        <v>291</v>
      </c>
      <c r="B314" s="7">
        <v>17928</v>
      </c>
      <c r="C314" s="7">
        <v>18113</v>
      </c>
      <c r="D314" s="7">
        <v>18030</v>
      </c>
      <c r="E314" s="7">
        <v>18137</v>
      </c>
      <c r="F314" s="7">
        <v>18288</v>
      </c>
      <c r="G314" s="7">
        <v>18427</v>
      </c>
      <c r="H314" s="7">
        <v>18591</v>
      </c>
      <c r="I314" s="7">
        <v>18642</v>
      </c>
      <c r="J314" s="7">
        <v>18821</v>
      </c>
      <c r="K314" s="7">
        <v>18982</v>
      </c>
      <c r="L314" s="7">
        <v>19104</v>
      </c>
      <c r="M314" s="7">
        <v>19154</v>
      </c>
      <c r="N314" s="7">
        <v>19190</v>
      </c>
      <c r="O314" s="7">
        <v>19407</v>
      </c>
      <c r="P314" s="7">
        <v>19737</v>
      </c>
      <c r="Q314" s="7">
        <v>20013</v>
      </c>
      <c r="R314" s="7">
        <v>20119</v>
      </c>
      <c r="S314" s="7">
        <v>20317</v>
      </c>
      <c r="T314" s="7">
        <v>20646</v>
      </c>
      <c r="U314" s="7">
        <v>20916</v>
      </c>
      <c r="V314" s="7">
        <v>21064</v>
      </c>
      <c r="W314" s="7">
        <v>21072</v>
      </c>
      <c r="X314" s="7">
        <v>21156</v>
      </c>
      <c r="Y314" s="7">
        <v>21356</v>
      </c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>
        <v>21356</v>
      </c>
      <c r="BJ314" s="7">
        <v>21402</v>
      </c>
      <c r="BK314" s="7">
        <v>21507</v>
      </c>
      <c r="BL314" s="7">
        <v>21632</v>
      </c>
      <c r="BM314" s="7">
        <v>21775</v>
      </c>
      <c r="BN314" s="7">
        <v>21934</v>
      </c>
      <c r="BO314" s="7">
        <v>22089</v>
      </c>
      <c r="BP314" s="7">
        <v>22239</v>
      </c>
      <c r="BQ314" s="7">
        <v>22383</v>
      </c>
      <c r="BR314" s="7">
        <v>22521</v>
      </c>
      <c r="BS314" s="7">
        <v>22652</v>
      </c>
      <c r="BT314" s="7">
        <v>22779</v>
      </c>
      <c r="BU314" s="7">
        <v>22902</v>
      </c>
      <c r="BV314" s="6"/>
      <c r="BW314" s="6"/>
      <c r="BX314" s="6"/>
      <c r="BY314" s="6"/>
      <c r="BZ314" s="6"/>
      <c r="CA314" s="6"/>
      <c r="CB314" s="6"/>
      <c r="CC314" s="6"/>
      <c r="CD314" s="6"/>
      <c r="CE314" s="6"/>
      <c r="CF314" s="6"/>
      <c r="CG314" s="6"/>
      <c r="CH314" s="6"/>
      <c r="CI314" s="6"/>
      <c r="CJ314" s="6"/>
      <c r="CK314" s="6"/>
      <c r="CL314" s="6"/>
      <c r="CM314" s="6"/>
      <c r="CN314" s="6"/>
      <c r="CO314" s="6"/>
      <c r="CP314" s="6"/>
      <c r="CQ314" s="6"/>
      <c r="CR314" s="6"/>
      <c r="CS314" s="6">
        <v>21356</v>
      </c>
      <c r="CT314" s="7">
        <v>21256</v>
      </c>
      <c r="CU314" s="7">
        <v>21310</v>
      </c>
      <c r="CV314" s="7">
        <v>21379</v>
      </c>
      <c r="CW314" s="7">
        <v>21461</v>
      </c>
      <c r="CX314" s="7">
        <v>21554</v>
      </c>
      <c r="CY314" s="7">
        <v>21638</v>
      </c>
      <c r="CZ314" s="7">
        <v>21712</v>
      </c>
      <c r="DA314" s="7">
        <v>21776</v>
      </c>
      <c r="DB314" s="7">
        <v>21830</v>
      </c>
      <c r="DC314" s="7">
        <v>21874</v>
      </c>
      <c r="DD314" s="7">
        <v>21910</v>
      </c>
      <c r="DE314" s="7">
        <v>21937</v>
      </c>
      <c r="DF314" s="6"/>
      <c r="DG314" s="6"/>
      <c r="DH314" s="6"/>
      <c r="DI314" s="6"/>
      <c r="DJ314" s="6"/>
      <c r="DK314" s="6"/>
      <c r="DL314" s="6"/>
      <c r="DM314" s="6"/>
      <c r="DN314" s="6"/>
      <c r="DO314" s="6"/>
      <c r="DP314" s="6"/>
      <c r="DQ314" s="6"/>
      <c r="DR314" s="6"/>
      <c r="DS314" s="6"/>
      <c r="DT314" s="6"/>
      <c r="DU314" s="6"/>
      <c r="DV314" s="6"/>
      <c r="DW314" s="6"/>
      <c r="DX314" s="6"/>
      <c r="DY314" s="6"/>
      <c r="DZ314" s="6"/>
      <c r="EA314" s="6"/>
      <c r="EB314" s="6"/>
      <c r="EC314" s="6">
        <v>21356</v>
      </c>
      <c r="ED314" s="7">
        <v>21567</v>
      </c>
      <c r="EE314" s="7">
        <v>21750</v>
      </c>
      <c r="EF314" s="7">
        <v>21932</v>
      </c>
      <c r="EG314" s="7">
        <v>22134</v>
      </c>
      <c r="EH314" s="7">
        <v>22356</v>
      </c>
      <c r="EI314" s="7">
        <v>22577</v>
      </c>
      <c r="EJ314" s="7">
        <v>22796</v>
      </c>
      <c r="EK314" s="7">
        <v>23011</v>
      </c>
      <c r="EL314" s="7">
        <v>23221</v>
      </c>
      <c r="EM314" s="7">
        <v>23428</v>
      </c>
      <c r="EN314" s="7">
        <v>23632</v>
      </c>
      <c r="EO314" s="7">
        <v>23833</v>
      </c>
    </row>
    <row r="315" spans="1:145" x14ac:dyDescent="0.3">
      <c r="A315" s="6" t="s">
        <v>292</v>
      </c>
      <c r="B315" s="7">
        <v>114794</v>
      </c>
      <c r="C315" s="7">
        <v>114870</v>
      </c>
      <c r="D315" s="7">
        <v>115781</v>
      </c>
      <c r="E315" s="7">
        <v>117074</v>
      </c>
      <c r="F315" s="7">
        <v>118523</v>
      </c>
      <c r="G315" s="7">
        <v>120113</v>
      </c>
      <c r="H315" s="7">
        <v>121298</v>
      </c>
      <c r="I315" s="7">
        <v>123513</v>
      </c>
      <c r="J315" s="7">
        <v>126058</v>
      </c>
      <c r="K315" s="7">
        <v>128288</v>
      </c>
      <c r="L315" s="7">
        <v>130709</v>
      </c>
      <c r="M315" s="7">
        <v>133142</v>
      </c>
      <c r="N315" s="7">
        <v>134849</v>
      </c>
      <c r="O315" s="7">
        <v>136825</v>
      </c>
      <c r="P315" s="7">
        <v>138567</v>
      </c>
      <c r="Q315" s="7">
        <v>140043</v>
      </c>
      <c r="R315" s="7">
        <v>140721</v>
      </c>
      <c r="S315" s="7">
        <v>140856</v>
      </c>
      <c r="T315" s="7">
        <v>141186</v>
      </c>
      <c r="U315" s="7">
        <v>142034</v>
      </c>
      <c r="V315" s="7">
        <v>143574</v>
      </c>
      <c r="W315" s="7">
        <v>144147</v>
      </c>
      <c r="X315" s="7">
        <v>144699</v>
      </c>
      <c r="Y315" s="7">
        <v>146011</v>
      </c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>
        <v>146011</v>
      </c>
      <c r="BJ315" s="7">
        <v>146839</v>
      </c>
      <c r="BK315" s="7">
        <v>147179</v>
      </c>
      <c r="BL315" s="7">
        <v>147620</v>
      </c>
      <c r="BM315" s="7">
        <v>148148</v>
      </c>
      <c r="BN315" s="7">
        <v>148744</v>
      </c>
      <c r="BO315" s="7">
        <v>149349</v>
      </c>
      <c r="BP315" s="7">
        <v>149946</v>
      </c>
      <c r="BQ315" s="7">
        <v>150525</v>
      </c>
      <c r="BR315" s="7">
        <v>151082</v>
      </c>
      <c r="BS315" s="7">
        <v>151623</v>
      </c>
      <c r="BT315" s="7">
        <v>152152</v>
      </c>
      <c r="BU315" s="7">
        <v>152666</v>
      </c>
      <c r="BV315" s="6"/>
      <c r="BW315" s="6"/>
      <c r="BX315" s="6"/>
      <c r="BY315" s="6"/>
      <c r="BZ315" s="6"/>
      <c r="CA315" s="6"/>
      <c r="CB315" s="6"/>
      <c r="CC315" s="6"/>
      <c r="CD315" s="6"/>
      <c r="CE315" s="6"/>
      <c r="CF315" s="6"/>
      <c r="CG315" s="6"/>
      <c r="CH315" s="6"/>
      <c r="CI315" s="6"/>
      <c r="CJ315" s="6"/>
      <c r="CK315" s="6"/>
      <c r="CL315" s="6"/>
      <c r="CM315" s="6"/>
      <c r="CN315" s="6"/>
      <c r="CO315" s="6"/>
      <c r="CP315" s="6"/>
      <c r="CQ315" s="6"/>
      <c r="CR315" s="6"/>
      <c r="CS315" s="6">
        <v>146011</v>
      </c>
      <c r="CT315" s="7">
        <v>145086</v>
      </c>
      <c r="CU315" s="7">
        <v>144985</v>
      </c>
      <c r="CV315" s="7">
        <v>144965</v>
      </c>
      <c r="CW315" s="7">
        <v>144979</v>
      </c>
      <c r="CX315" s="7">
        <v>145033</v>
      </c>
      <c r="CY315" s="7">
        <v>145067</v>
      </c>
      <c r="CZ315" s="7">
        <v>145069</v>
      </c>
      <c r="DA315" s="7">
        <v>145036</v>
      </c>
      <c r="DB315" s="7">
        <v>144963</v>
      </c>
      <c r="DC315" s="7">
        <v>144859</v>
      </c>
      <c r="DD315" s="7">
        <v>144724</v>
      </c>
      <c r="DE315" s="7">
        <v>144555</v>
      </c>
      <c r="DF315" s="6"/>
      <c r="DG315" s="6"/>
      <c r="DH315" s="6"/>
      <c r="DI315" s="6"/>
      <c r="DJ315" s="6"/>
      <c r="DK315" s="6"/>
      <c r="DL315" s="6"/>
      <c r="DM315" s="6"/>
      <c r="DN315" s="6"/>
      <c r="DO315" s="6"/>
      <c r="DP315" s="6"/>
      <c r="DQ315" s="6"/>
      <c r="DR315" s="6"/>
      <c r="DS315" s="6"/>
      <c r="DT315" s="6"/>
      <c r="DU315" s="6"/>
      <c r="DV315" s="6"/>
      <c r="DW315" s="6"/>
      <c r="DX315" s="6"/>
      <c r="DY315" s="6"/>
      <c r="DZ315" s="6"/>
      <c r="EA315" s="6"/>
      <c r="EB315" s="6"/>
      <c r="EC315" s="6">
        <v>146011</v>
      </c>
      <c r="ED315" s="7">
        <v>149000</v>
      </c>
      <c r="EE315" s="7">
        <v>150220</v>
      </c>
      <c r="EF315" s="7">
        <v>151107</v>
      </c>
      <c r="EG315" s="7">
        <v>152096</v>
      </c>
      <c r="EH315" s="7">
        <v>153184</v>
      </c>
      <c r="EI315" s="7">
        <v>154307</v>
      </c>
      <c r="EJ315" s="7">
        <v>155444</v>
      </c>
      <c r="EK315" s="7">
        <v>156583</v>
      </c>
      <c r="EL315" s="7">
        <v>157708</v>
      </c>
      <c r="EM315" s="7">
        <v>158832</v>
      </c>
      <c r="EN315" s="7">
        <v>159959</v>
      </c>
      <c r="EO315" s="7">
        <v>161085</v>
      </c>
    </row>
    <row r="316" spans="1:145" x14ac:dyDescent="0.3">
      <c r="A316" s="6" t="s">
        <v>293</v>
      </c>
      <c r="B316" s="7">
        <v>2977</v>
      </c>
      <c r="C316" s="7">
        <v>2936</v>
      </c>
      <c r="D316" s="7">
        <v>2889</v>
      </c>
      <c r="E316" s="7">
        <v>2875</v>
      </c>
      <c r="F316" s="7">
        <v>2863</v>
      </c>
      <c r="G316" s="7">
        <v>2802</v>
      </c>
      <c r="H316" s="7">
        <v>2760</v>
      </c>
      <c r="I316" s="7">
        <v>2680</v>
      </c>
      <c r="J316" s="7">
        <v>2672</v>
      </c>
      <c r="K316" s="7">
        <v>2665</v>
      </c>
      <c r="L316" s="7">
        <v>2619</v>
      </c>
      <c r="M316" s="7">
        <v>2619</v>
      </c>
      <c r="N316" s="7">
        <v>2609</v>
      </c>
      <c r="O316" s="7">
        <v>2552</v>
      </c>
      <c r="P316" s="7">
        <v>2579</v>
      </c>
      <c r="Q316" s="7">
        <v>2507</v>
      </c>
      <c r="R316" s="7">
        <v>2543</v>
      </c>
      <c r="S316" s="7">
        <v>2543</v>
      </c>
      <c r="T316" s="7">
        <v>2534</v>
      </c>
      <c r="U316" s="7">
        <v>2576</v>
      </c>
      <c r="V316" s="7">
        <v>2608</v>
      </c>
      <c r="W316" s="7">
        <v>2586</v>
      </c>
      <c r="X316" s="7">
        <v>2591</v>
      </c>
      <c r="Y316" s="7">
        <v>2665</v>
      </c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>
        <v>2665</v>
      </c>
      <c r="BJ316" s="7">
        <v>2659</v>
      </c>
      <c r="BK316" s="7">
        <v>2674</v>
      </c>
      <c r="BL316" s="7">
        <v>2685</v>
      </c>
      <c r="BM316" s="7">
        <v>2692</v>
      </c>
      <c r="BN316" s="7">
        <v>2695</v>
      </c>
      <c r="BO316" s="7">
        <v>2699</v>
      </c>
      <c r="BP316" s="7">
        <v>2702</v>
      </c>
      <c r="BQ316" s="7">
        <v>2705</v>
      </c>
      <c r="BR316" s="7">
        <v>2708</v>
      </c>
      <c r="BS316" s="7">
        <v>2710</v>
      </c>
      <c r="BT316" s="7">
        <v>2712</v>
      </c>
      <c r="BU316" s="7">
        <v>2714</v>
      </c>
      <c r="BV316" s="6"/>
      <c r="BW316" s="6"/>
      <c r="BX316" s="6"/>
      <c r="BY316" s="6"/>
      <c r="BZ316" s="6"/>
      <c r="CA316" s="6"/>
      <c r="CB316" s="6"/>
      <c r="CC316" s="6"/>
      <c r="CD316" s="6"/>
      <c r="CE316" s="6"/>
      <c r="CF316" s="6"/>
      <c r="CG316" s="6"/>
      <c r="CH316" s="6"/>
      <c r="CI316" s="6"/>
      <c r="CJ316" s="6"/>
      <c r="CK316" s="6"/>
      <c r="CL316" s="6"/>
      <c r="CM316" s="6"/>
      <c r="CN316" s="6"/>
      <c r="CO316" s="6"/>
      <c r="CP316" s="6"/>
      <c r="CQ316" s="6"/>
      <c r="CR316" s="6"/>
      <c r="CS316" s="6">
        <v>2665</v>
      </c>
      <c r="CT316" s="7">
        <v>2629</v>
      </c>
      <c r="CU316" s="7">
        <v>2636</v>
      </c>
      <c r="CV316" s="7">
        <v>2638</v>
      </c>
      <c r="CW316" s="7">
        <v>2637</v>
      </c>
      <c r="CX316" s="7">
        <v>2632</v>
      </c>
      <c r="CY316" s="7">
        <v>2627</v>
      </c>
      <c r="CZ316" s="7">
        <v>2621</v>
      </c>
      <c r="DA316" s="7">
        <v>2615</v>
      </c>
      <c r="DB316" s="7">
        <v>2608</v>
      </c>
      <c r="DC316" s="7">
        <v>2600</v>
      </c>
      <c r="DD316" s="7">
        <v>2592</v>
      </c>
      <c r="DE316" s="7">
        <v>2582</v>
      </c>
      <c r="DF316" s="6"/>
      <c r="DG316" s="6"/>
      <c r="DH316" s="6"/>
      <c r="DI316" s="6"/>
      <c r="DJ316" s="6"/>
      <c r="DK316" s="6"/>
      <c r="DL316" s="6"/>
      <c r="DM316" s="6"/>
      <c r="DN316" s="6"/>
      <c r="DO316" s="6"/>
      <c r="DP316" s="6"/>
      <c r="DQ316" s="6"/>
      <c r="DR316" s="6"/>
      <c r="DS316" s="6"/>
      <c r="DT316" s="6"/>
      <c r="DU316" s="6"/>
      <c r="DV316" s="6"/>
      <c r="DW316" s="6"/>
      <c r="DX316" s="6"/>
      <c r="DY316" s="6"/>
      <c r="DZ316" s="6"/>
      <c r="EA316" s="6"/>
      <c r="EB316" s="6"/>
      <c r="EC316" s="6">
        <v>2665</v>
      </c>
      <c r="ED316" s="7">
        <v>2697</v>
      </c>
      <c r="EE316" s="7">
        <v>2727</v>
      </c>
      <c r="EF316" s="7">
        <v>2746</v>
      </c>
      <c r="EG316" s="7">
        <v>2761</v>
      </c>
      <c r="EH316" s="7">
        <v>2772</v>
      </c>
      <c r="EI316" s="7">
        <v>2783</v>
      </c>
      <c r="EJ316" s="7">
        <v>2795</v>
      </c>
      <c r="EK316" s="7">
        <v>2806</v>
      </c>
      <c r="EL316" s="7">
        <v>2818</v>
      </c>
      <c r="EM316" s="7">
        <v>2829</v>
      </c>
      <c r="EN316" s="7">
        <v>2841</v>
      </c>
      <c r="EO316" s="7">
        <v>2851</v>
      </c>
    </row>
    <row r="317" spans="1:145" x14ac:dyDescent="0.3">
      <c r="A317" s="6" t="s">
        <v>294</v>
      </c>
      <c r="B317" s="7">
        <v>23192</v>
      </c>
      <c r="C317" s="7">
        <v>23262</v>
      </c>
      <c r="D317" s="7">
        <v>23146</v>
      </c>
      <c r="E317" s="7">
        <v>23096</v>
      </c>
      <c r="F317" s="7">
        <v>23135</v>
      </c>
      <c r="G317" s="7">
        <v>23197</v>
      </c>
      <c r="H317" s="7">
        <v>23121</v>
      </c>
      <c r="I317" s="7">
        <v>23247</v>
      </c>
      <c r="J317" s="7">
        <v>23620</v>
      </c>
      <c r="K317" s="7">
        <v>23792</v>
      </c>
      <c r="L317" s="7">
        <v>23994</v>
      </c>
      <c r="M317" s="7">
        <v>23760</v>
      </c>
      <c r="N317" s="7">
        <v>24008</v>
      </c>
      <c r="O317" s="7">
        <v>24226</v>
      </c>
      <c r="P317" s="7">
        <v>24117</v>
      </c>
      <c r="Q317" s="7">
        <v>24197</v>
      </c>
      <c r="R317" s="7">
        <v>24308</v>
      </c>
      <c r="S317" s="7">
        <v>24487</v>
      </c>
      <c r="T317" s="7">
        <v>24569</v>
      </c>
      <c r="U317" s="7">
        <v>24539</v>
      </c>
      <c r="V317" s="7">
        <v>24357</v>
      </c>
      <c r="W317" s="7">
        <v>24152</v>
      </c>
      <c r="X317" s="7">
        <v>24004</v>
      </c>
      <c r="Y317" s="7">
        <v>23955</v>
      </c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>
        <v>23955</v>
      </c>
      <c r="BJ317" s="7">
        <v>23793</v>
      </c>
      <c r="BK317" s="7">
        <v>23689</v>
      </c>
      <c r="BL317" s="7">
        <v>23613</v>
      </c>
      <c r="BM317" s="7">
        <v>23563</v>
      </c>
      <c r="BN317" s="7">
        <v>23535</v>
      </c>
      <c r="BO317" s="7">
        <v>23507</v>
      </c>
      <c r="BP317" s="7">
        <v>23478</v>
      </c>
      <c r="BQ317" s="7">
        <v>23449</v>
      </c>
      <c r="BR317" s="7">
        <v>23419</v>
      </c>
      <c r="BS317" s="7">
        <v>23388</v>
      </c>
      <c r="BT317" s="7">
        <v>23359</v>
      </c>
      <c r="BU317" s="7">
        <v>23330</v>
      </c>
      <c r="BV317" s="6"/>
      <c r="BW317" s="6"/>
      <c r="BX317" s="6"/>
      <c r="BY317" s="6"/>
      <c r="BZ317" s="6"/>
      <c r="CA317" s="6"/>
      <c r="CB317" s="6"/>
      <c r="CC317" s="6"/>
      <c r="CD317" s="6"/>
      <c r="CE317" s="6"/>
      <c r="CF317" s="6"/>
      <c r="CG317" s="6"/>
      <c r="CH317" s="6"/>
      <c r="CI317" s="6"/>
      <c r="CJ317" s="6"/>
      <c r="CK317" s="6"/>
      <c r="CL317" s="6"/>
      <c r="CM317" s="6"/>
      <c r="CN317" s="6"/>
      <c r="CO317" s="6"/>
      <c r="CP317" s="6"/>
      <c r="CQ317" s="6"/>
      <c r="CR317" s="6"/>
      <c r="CS317" s="6">
        <v>23955</v>
      </c>
      <c r="CT317" s="7">
        <v>23648</v>
      </c>
      <c r="CU317" s="7">
        <v>23490</v>
      </c>
      <c r="CV317" s="7">
        <v>23354</v>
      </c>
      <c r="CW317" s="7">
        <v>23237</v>
      </c>
      <c r="CX317" s="7">
        <v>23136</v>
      </c>
      <c r="CY317" s="7">
        <v>23031</v>
      </c>
      <c r="CZ317" s="7">
        <v>22922</v>
      </c>
      <c r="DA317" s="7">
        <v>22809</v>
      </c>
      <c r="DB317" s="7">
        <v>22691</v>
      </c>
      <c r="DC317" s="7">
        <v>22571</v>
      </c>
      <c r="DD317" s="7">
        <v>22449</v>
      </c>
      <c r="DE317" s="7">
        <v>22325</v>
      </c>
      <c r="DF317" s="6"/>
      <c r="DG317" s="6"/>
      <c r="DH317" s="6"/>
      <c r="DI317" s="6"/>
      <c r="DJ317" s="6"/>
      <c r="DK317" s="6"/>
      <c r="DL317" s="6"/>
      <c r="DM317" s="6"/>
      <c r="DN317" s="6"/>
      <c r="DO317" s="6"/>
      <c r="DP317" s="6"/>
      <c r="DQ317" s="6"/>
      <c r="DR317" s="6"/>
      <c r="DS317" s="6"/>
      <c r="DT317" s="6"/>
      <c r="DU317" s="6"/>
      <c r="DV317" s="6"/>
      <c r="DW317" s="6"/>
      <c r="DX317" s="6"/>
      <c r="DY317" s="6"/>
      <c r="DZ317" s="6"/>
      <c r="EA317" s="6"/>
      <c r="EB317" s="6"/>
      <c r="EC317" s="6">
        <v>23955</v>
      </c>
      <c r="ED317" s="7">
        <v>23947</v>
      </c>
      <c r="EE317" s="7">
        <v>23928</v>
      </c>
      <c r="EF317" s="7">
        <v>23913</v>
      </c>
      <c r="EG317" s="7">
        <v>23928</v>
      </c>
      <c r="EH317" s="7">
        <v>23969</v>
      </c>
      <c r="EI317" s="7">
        <v>24014</v>
      </c>
      <c r="EJ317" s="7">
        <v>24059</v>
      </c>
      <c r="EK317" s="7">
        <v>24106</v>
      </c>
      <c r="EL317" s="7">
        <v>24153</v>
      </c>
      <c r="EM317" s="7">
        <v>24203</v>
      </c>
      <c r="EN317" s="7">
        <v>24254</v>
      </c>
      <c r="EO317" s="7">
        <v>24308</v>
      </c>
    </row>
    <row r="318" spans="1:145" x14ac:dyDescent="0.3">
      <c r="A318" s="6" t="s">
        <v>295</v>
      </c>
      <c r="B318" s="7">
        <v>18238</v>
      </c>
      <c r="C318" s="7">
        <v>18468</v>
      </c>
      <c r="D318" s="7">
        <v>18724</v>
      </c>
      <c r="E318" s="7">
        <v>18940</v>
      </c>
      <c r="F318" s="7">
        <v>19199</v>
      </c>
      <c r="G318" s="7">
        <v>19562</v>
      </c>
      <c r="H318" s="7">
        <v>19892</v>
      </c>
      <c r="I318" s="7">
        <v>20273</v>
      </c>
      <c r="J318" s="7">
        <v>20616</v>
      </c>
      <c r="K318" s="7">
        <v>20960</v>
      </c>
      <c r="L318" s="7">
        <v>21375</v>
      </c>
      <c r="M318" s="7">
        <v>21659</v>
      </c>
      <c r="N318" s="7">
        <v>22058</v>
      </c>
      <c r="O318" s="7">
        <v>22379</v>
      </c>
      <c r="P318" s="7">
        <v>22683</v>
      </c>
      <c r="Q318" s="7">
        <v>22957</v>
      </c>
      <c r="R318" s="7">
        <v>23308</v>
      </c>
      <c r="S318" s="7">
        <v>23625</v>
      </c>
      <c r="T318" s="7">
        <v>23964</v>
      </c>
      <c r="U318" s="7">
        <v>24028</v>
      </c>
      <c r="V318" s="7">
        <v>24145</v>
      </c>
      <c r="W318" s="7">
        <v>24283</v>
      </c>
      <c r="X318" s="7">
        <v>24287</v>
      </c>
      <c r="Y318" s="7">
        <v>24541</v>
      </c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>
        <v>24541</v>
      </c>
      <c r="BJ318" s="7">
        <v>24371</v>
      </c>
      <c r="BK318" s="7">
        <v>24405</v>
      </c>
      <c r="BL318" s="7">
        <v>24460</v>
      </c>
      <c r="BM318" s="7">
        <v>24536</v>
      </c>
      <c r="BN318" s="7">
        <v>24631</v>
      </c>
      <c r="BO318" s="7">
        <v>24722</v>
      </c>
      <c r="BP318" s="7">
        <v>24809</v>
      </c>
      <c r="BQ318" s="7">
        <v>24894</v>
      </c>
      <c r="BR318" s="7">
        <v>24978</v>
      </c>
      <c r="BS318" s="7">
        <v>25060</v>
      </c>
      <c r="BT318" s="7">
        <v>25142</v>
      </c>
      <c r="BU318" s="7">
        <v>25224</v>
      </c>
      <c r="BV318" s="6"/>
      <c r="BW318" s="6"/>
      <c r="BX318" s="6"/>
      <c r="BY318" s="6"/>
      <c r="BZ318" s="6"/>
      <c r="CA318" s="6"/>
      <c r="CB318" s="6"/>
      <c r="CC318" s="6"/>
      <c r="CD318" s="6"/>
      <c r="CE318" s="6"/>
      <c r="CF318" s="6"/>
      <c r="CG318" s="6"/>
      <c r="CH318" s="6"/>
      <c r="CI318" s="6"/>
      <c r="CJ318" s="6"/>
      <c r="CK318" s="6"/>
      <c r="CL318" s="6"/>
      <c r="CM318" s="6"/>
      <c r="CN318" s="6"/>
      <c r="CO318" s="6"/>
      <c r="CP318" s="6"/>
      <c r="CQ318" s="6"/>
      <c r="CR318" s="6"/>
      <c r="CS318" s="6">
        <v>24541</v>
      </c>
      <c r="CT318" s="7">
        <v>24220</v>
      </c>
      <c r="CU318" s="7">
        <v>24199</v>
      </c>
      <c r="CV318" s="7">
        <v>24197</v>
      </c>
      <c r="CW318" s="7">
        <v>24209</v>
      </c>
      <c r="CX318" s="7">
        <v>24235</v>
      </c>
      <c r="CY318" s="7">
        <v>24252</v>
      </c>
      <c r="CZ318" s="7">
        <v>24262</v>
      </c>
      <c r="DA318" s="7">
        <v>24265</v>
      </c>
      <c r="DB318" s="7">
        <v>24261</v>
      </c>
      <c r="DC318" s="7">
        <v>24252</v>
      </c>
      <c r="DD318" s="7">
        <v>24239</v>
      </c>
      <c r="DE318" s="7">
        <v>24222</v>
      </c>
      <c r="DF318" s="6"/>
      <c r="DG318" s="6"/>
      <c r="DH318" s="6"/>
      <c r="DI318" s="6"/>
      <c r="DJ318" s="6"/>
      <c r="DK318" s="6"/>
      <c r="DL318" s="6"/>
      <c r="DM318" s="6"/>
      <c r="DN318" s="6"/>
      <c r="DO318" s="6"/>
      <c r="DP318" s="6"/>
      <c r="DQ318" s="6"/>
      <c r="DR318" s="6"/>
      <c r="DS318" s="6"/>
      <c r="DT318" s="6"/>
      <c r="DU318" s="6"/>
      <c r="DV318" s="6"/>
      <c r="DW318" s="6"/>
      <c r="DX318" s="6"/>
      <c r="DY318" s="6"/>
      <c r="DZ318" s="6"/>
      <c r="EA318" s="6"/>
      <c r="EB318" s="6"/>
      <c r="EC318" s="6">
        <v>24541</v>
      </c>
      <c r="ED318" s="7">
        <v>24536</v>
      </c>
      <c r="EE318" s="7">
        <v>24651</v>
      </c>
      <c r="EF318" s="7">
        <v>24767</v>
      </c>
      <c r="EG318" s="7">
        <v>24906</v>
      </c>
      <c r="EH318" s="7">
        <v>25065</v>
      </c>
      <c r="EI318" s="7">
        <v>25224</v>
      </c>
      <c r="EJ318" s="7">
        <v>25382</v>
      </c>
      <c r="EK318" s="7">
        <v>25540</v>
      </c>
      <c r="EL318" s="7">
        <v>25697</v>
      </c>
      <c r="EM318" s="7">
        <v>25856</v>
      </c>
      <c r="EN318" s="7">
        <v>26017</v>
      </c>
      <c r="EO318" s="7">
        <v>26180</v>
      </c>
    </row>
    <row r="319" spans="1:145" x14ac:dyDescent="0.3">
      <c r="A319" s="6" t="s">
        <v>296</v>
      </c>
      <c r="B319" s="7">
        <v>16144</v>
      </c>
      <c r="C319" s="7">
        <v>16241</v>
      </c>
      <c r="D319" s="7">
        <v>16219</v>
      </c>
      <c r="E319" s="7">
        <v>16310</v>
      </c>
      <c r="F319" s="7">
        <v>16405</v>
      </c>
      <c r="G319" s="7">
        <v>16516</v>
      </c>
      <c r="H319" s="7">
        <v>16682</v>
      </c>
      <c r="I319" s="7">
        <v>16850</v>
      </c>
      <c r="J319" s="7">
        <v>17092</v>
      </c>
      <c r="K319" s="7">
        <v>17289</v>
      </c>
      <c r="L319" s="7">
        <v>17565</v>
      </c>
      <c r="M319" s="7">
        <v>17804</v>
      </c>
      <c r="N319" s="7">
        <v>17957</v>
      </c>
      <c r="O319" s="7">
        <v>18161</v>
      </c>
      <c r="P319" s="7">
        <v>18425</v>
      </c>
      <c r="Q319" s="7">
        <v>18685</v>
      </c>
      <c r="R319" s="7">
        <v>18775</v>
      </c>
      <c r="S319" s="7">
        <v>18821</v>
      </c>
      <c r="T319" s="7">
        <v>18780</v>
      </c>
      <c r="U319" s="7">
        <v>18699</v>
      </c>
      <c r="V319" s="7">
        <v>18759</v>
      </c>
      <c r="W319" s="7">
        <v>18861</v>
      </c>
      <c r="X319" s="7">
        <v>18919</v>
      </c>
      <c r="Y319" s="7">
        <v>19098</v>
      </c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>
        <v>19098</v>
      </c>
      <c r="BJ319" s="7">
        <v>19017</v>
      </c>
      <c r="BK319" s="7">
        <v>19026</v>
      </c>
      <c r="BL319" s="7">
        <v>19046</v>
      </c>
      <c r="BM319" s="7">
        <v>19073</v>
      </c>
      <c r="BN319" s="7">
        <v>19105</v>
      </c>
      <c r="BO319" s="7">
        <v>19135</v>
      </c>
      <c r="BP319" s="7">
        <v>19163</v>
      </c>
      <c r="BQ319" s="7">
        <v>19189</v>
      </c>
      <c r="BR319" s="7">
        <v>19213</v>
      </c>
      <c r="BS319" s="7">
        <v>19235</v>
      </c>
      <c r="BT319" s="7">
        <v>19256</v>
      </c>
      <c r="BU319" s="7">
        <v>19276</v>
      </c>
      <c r="BV319" s="6"/>
      <c r="BW319" s="6"/>
      <c r="BX319" s="6"/>
      <c r="BY319" s="6"/>
      <c r="BZ319" s="6"/>
      <c r="CA319" s="6"/>
      <c r="CB319" s="6"/>
      <c r="CC319" s="6"/>
      <c r="CD319" s="6"/>
      <c r="CE319" s="6"/>
      <c r="CF319" s="6"/>
      <c r="CG319" s="6"/>
      <c r="CH319" s="6"/>
      <c r="CI319" s="6"/>
      <c r="CJ319" s="6"/>
      <c r="CK319" s="6"/>
      <c r="CL319" s="6"/>
      <c r="CM319" s="6"/>
      <c r="CN319" s="6"/>
      <c r="CO319" s="6"/>
      <c r="CP319" s="6"/>
      <c r="CQ319" s="6"/>
      <c r="CR319" s="6"/>
      <c r="CS319" s="6">
        <v>19098</v>
      </c>
      <c r="CT319" s="7">
        <v>18867</v>
      </c>
      <c r="CU319" s="7">
        <v>18829</v>
      </c>
      <c r="CV319" s="7">
        <v>18796</v>
      </c>
      <c r="CW319" s="7">
        <v>18767</v>
      </c>
      <c r="CX319" s="7">
        <v>18740</v>
      </c>
      <c r="CY319" s="7">
        <v>18707</v>
      </c>
      <c r="CZ319" s="7">
        <v>18669</v>
      </c>
      <c r="DA319" s="7">
        <v>18625</v>
      </c>
      <c r="DB319" s="7">
        <v>18578</v>
      </c>
      <c r="DC319" s="7">
        <v>18525</v>
      </c>
      <c r="DD319" s="7">
        <v>18469</v>
      </c>
      <c r="DE319" s="7">
        <v>18409</v>
      </c>
      <c r="DF319" s="6"/>
      <c r="DG319" s="6"/>
      <c r="DH319" s="6"/>
      <c r="DI319" s="6"/>
      <c r="DJ319" s="6"/>
      <c r="DK319" s="6"/>
      <c r="DL319" s="6"/>
      <c r="DM319" s="6"/>
      <c r="DN319" s="6"/>
      <c r="DO319" s="6"/>
      <c r="DP319" s="6"/>
      <c r="DQ319" s="6"/>
      <c r="DR319" s="6"/>
      <c r="DS319" s="6"/>
      <c r="DT319" s="6"/>
      <c r="DU319" s="6"/>
      <c r="DV319" s="6"/>
      <c r="DW319" s="6"/>
      <c r="DX319" s="6"/>
      <c r="DY319" s="6"/>
      <c r="DZ319" s="6"/>
      <c r="EA319" s="6"/>
      <c r="EB319" s="6"/>
      <c r="EC319" s="6">
        <v>19098</v>
      </c>
      <c r="ED319" s="7">
        <v>19186</v>
      </c>
      <c r="EE319" s="7">
        <v>19275</v>
      </c>
      <c r="EF319" s="7">
        <v>19347</v>
      </c>
      <c r="EG319" s="7">
        <v>19428</v>
      </c>
      <c r="EH319" s="7">
        <v>19516</v>
      </c>
      <c r="EI319" s="7">
        <v>19604</v>
      </c>
      <c r="EJ319" s="7">
        <v>19691</v>
      </c>
      <c r="EK319" s="7">
        <v>19778</v>
      </c>
      <c r="EL319" s="7">
        <v>19864</v>
      </c>
      <c r="EM319" s="7">
        <v>19951</v>
      </c>
      <c r="EN319" s="7">
        <v>20037</v>
      </c>
      <c r="EO319" s="7">
        <v>20124</v>
      </c>
    </row>
    <row r="320" spans="1:145" x14ac:dyDescent="0.3">
      <c r="A320" s="6" t="s">
        <v>297</v>
      </c>
      <c r="B320" s="7">
        <v>3012</v>
      </c>
      <c r="C320" s="7">
        <v>2947</v>
      </c>
      <c r="D320" s="7">
        <v>2921</v>
      </c>
      <c r="E320" s="7">
        <v>2888</v>
      </c>
      <c r="F320" s="7">
        <v>2819</v>
      </c>
      <c r="G320" s="7">
        <v>2832</v>
      </c>
      <c r="H320" s="7">
        <v>2797</v>
      </c>
      <c r="I320" s="7">
        <v>2705</v>
      </c>
      <c r="J320" s="7">
        <v>2680</v>
      </c>
      <c r="K320" s="7">
        <v>2689</v>
      </c>
      <c r="L320" s="7">
        <v>2679</v>
      </c>
      <c r="M320" s="7">
        <v>2665</v>
      </c>
      <c r="N320" s="7">
        <v>2678</v>
      </c>
      <c r="O320" s="7">
        <v>2641</v>
      </c>
      <c r="P320" s="7">
        <v>2699</v>
      </c>
      <c r="Q320" s="7">
        <v>2619</v>
      </c>
      <c r="R320" s="7">
        <v>2600</v>
      </c>
      <c r="S320" s="7">
        <v>2530</v>
      </c>
      <c r="T320" s="7">
        <v>2490</v>
      </c>
      <c r="U320" s="7">
        <v>2459</v>
      </c>
      <c r="V320" s="7">
        <v>2419</v>
      </c>
      <c r="W320" s="7">
        <v>2378</v>
      </c>
      <c r="X320" s="7">
        <v>2318</v>
      </c>
      <c r="Y320" s="7">
        <v>2281</v>
      </c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>
        <v>2281</v>
      </c>
      <c r="BJ320" s="7">
        <v>2322</v>
      </c>
      <c r="BK320" s="7">
        <v>2325</v>
      </c>
      <c r="BL320" s="7">
        <v>2332</v>
      </c>
      <c r="BM320" s="7">
        <v>2344</v>
      </c>
      <c r="BN320" s="7">
        <v>2361</v>
      </c>
      <c r="BO320" s="7">
        <v>2375</v>
      </c>
      <c r="BP320" s="7">
        <v>2388</v>
      </c>
      <c r="BQ320" s="7">
        <v>2400</v>
      </c>
      <c r="BR320" s="7">
        <v>2411</v>
      </c>
      <c r="BS320" s="7">
        <v>2421</v>
      </c>
      <c r="BT320" s="7">
        <v>2431</v>
      </c>
      <c r="BU320" s="7">
        <v>2441</v>
      </c>
      <c r="BV320" s="6"/>
      <c r="BW320" s="6"/>
      <c r="BX320" s="6"/>
      <c r="BY320" s="6"/>
      <c r="BZ320" s="6"/>
      <c r="CA320" s="6"/>
      <c r="CB320" s="6"/>
      <c r="CC320" s="6"/>
      <c r="CD320" s="6"/>
      <c r="CE320" s="6"/>
      <c r="CF320" s="6"/>
      <c r="CG320" s="6"/>
      <c r="CH320" s="6"/>
      <c r="CI320" s="6"/>
      <c r="CJ320" s="6"/>
      <c r="CK320" s="6"/>
      <c r="CL320" s="6"/>
      <c r="CM320" s="6"/>
      <c r="CN320" s="6"/>
      <c r="CO320" s="6"/>
      <c r="CP320" s="6"/>
      <c r="CQ320" s="6"/>
      <c r="CR320" s="6"/>
      <c r="CS320" s="6">
        <v>2281</v>
      </c>
      <c r="CT320" s="7">
        <v>2301</v>
      </c>
      <c r="CU320" s="7">
        <v>2296</v>
      </c>
      <c r="CV320" s="7">
        <v>2295</v>
      </c>
      <c r="CW320" s="7">
        <v>2297</v>
      </c>
      <c r="CX320" s="7">
        <v>2302</v>
      </c>
      <c r="CY320" s="7">
        <v>2305</v>
      </c>
      <c r="CZ320" s="7">
        <v>2307</v>
      </c>
      <c r="DA320" s="7">
        <v>2307</v>
      </c>
      <c r="DB320" s="7">
        <v>2306</v>
      </c>
      <c r="DC320" s="7">
        <v>2305</v>
      </c>
      <c r="DD320" s="7">
        <v>2303</v>
      </c>
      <c r="DE320" s="7">
        <v>2301</v>
      </c>
      <c r="DF320" s="6"/>
      <c r="DG320" s="6"/>
      <c r="DH320" s="6"/>
      <c r="DI320" s="6"/>
      <c r="DJ320" s="6"/>
      <c r="DK320" s="6"/>
      <c r="DL320" s="6"/>
      <c r="DM320" s="6"/>
      <c r="DN320" s="6"/>
      <c r="DO320" s="6"/>
      <c r="DP320" s="6"/>
      <c r="DQ320" s="6"/>
      <c r="DR320" s="6"/>
      <c r="DS320" s="6"/>
      <c r="DT320" s="6"/>
      <c r="DU320" s="6"/>
      <c r="DV320" s="6"/>
      <c r="DW320" s="6"/>
      <c r="DX320" s="6"/>
      <c r="DY320" s="6"/>
      <c r="DZ320" s="6"/>
      <c r="EA320" s="6"/>
      <c r="EB320" s="6"/>
      <c r="EC320" s="6">
        <v>2281</v>
      </c>
      <c r="ED320" s="7">
        <v>2348</v>
      </c>
      <c r="EE320" s="7">
        <v>2365</v>
      </c>
      <c r="EF320" s="7">
        <v>2381</v>
      </c>
      <c r="EG320" s="7">
        <v>2403</v>
      </c>
      <c r="EH320" s="7">
        <v>2430</v>
      </c>
      <c r="EI320" s="7">
        <v>2456</v>
      </c>
      <c r="EJ320" s="7">
        <v>2481</v>
      </c>
      <c r="EK320" s="7">
        <v>2504</v>
      </c>
      <c r="EL320" s="7">
        <v>2527</v>
      </c>
      <c r="EM320" s="7">
        <v>2549</v>
      </c>
      <c r="EN320" s="7">
        <v>2571</v>
      </c>
      <c r="EO320" s="7">
        <v>2593</v>
      </c>
    </row>
    <row r="321" spans="1:145" x14ac:dyDescent="0.3">
      <c r="A321" s="6" t="s">
        <v>298</v>
      </c>
      <c r="B321" s="7">
        <v>1872</v>
      </c>
      <c r="C321" s="7">
        <v>1856</v>
      </c>
      <c r="D321" s="7">
        <v>1860</v>
      </c>
      <c r="E321" s="7">
        <v>1879</v>
      </c>
      <c r="F321" s="7">
        <v>1912</v>
      </c>
      <c r="G321" s="7">
        <v>1934</v>
      </c>
      <c r="H321" s="7">
        <v>1932</v>
      </c>
      <c r="I321" s="7">
        <v>1911</v>
      </c>
      <c r="J321" s="7">
        <v>1893</v>
      </c>
      <c r="K321" s="7">
        <v>1869</v>
      </c>
      <c r="L321" s="7">
        <v>1888</v>
      </c>
      <c r="M321" s="7">
        <v>1894</v>
      </c>
      <c r="N321" s="7">
        <v>1909</v>
      </c>
      <c r="O321" s="7">
        <v>1942</v>
      </c>
      <c r="P321" s="7">
        <v>1941</v>
      </c>
      <c r="Q321" s="7">
        <v>1898</v>
      </c>
      <c r="R321" s="7">
        <v>1865</v>
      </c>
      <c r="S321" s="7">
        <v>1890</v>
      </c>
      <c r="T321" s="7">
        <v>1856</v>
      </c>
      <c r="U321" s="7">
        <v>1841</v>
      </c>
      <c r="V321" s="7">
        <v>1829</v>
      </c>
      <c r="W321" s="7">
        <v>1831</v>
      </c>
      <c r="X321" s="7">
        <v>1836</v>
      </c>
      <c r="Y321" s="7">
        <v>1836</v>
      </c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>
        <v>1836</v>
      </c>
      <c r="BJ321" s="7">
        <v>1873</v>
      </c>
      <c r="BK321" s="7">
        <v>1881</v>
      </c>
      <c r="BL321" s="7">
        <v>1886</v>
      </c>
      <c r="BM321" s="7">
        <v>1889</v>
      </c>
      <c r="BN321" s="7">
        <v>1889</v>
      </c>
      <c r="BO321" s="7">
        <v>1890</v>
      </c>
      <c r="BP321" s="7">
        <v>1891</v>
      </c>
      <c r="BQ321" s="7">
        <v>1892</v>
      </c>
      <c r="BR321" s="7">
        <v>1892</v>
      </c>
      <c r="BS321" s="7">
        <v>1893</v>
      </c>
      <c r="BT321" s="7">
        <v>1894</v>
      </c>
      <c r="BU321" s="7">
        <v>1895</v>
      </c>
      <c r="BV321" s="6"/>
      <c r="BW321" s="6"/>
      <c r="BX321" s="6"/>
      <c r="BY321" s="6"/>
      <c r="BZ321" s="6"/>
      <c r="CA321" s="6"/>
      <c r="CB321" s="6"/>
      <c r="CC321" s="6"/>
      <c r="CD321" s="6"/>
      <c r="CE321" s="6"/>
      <c r="CF321" s="6"/>
      <c r="CG321" s="6"/>
      <c r="CH321" s="6"/>
      <c r="CI321" s="6"/>
      <c r="CJ321" s="6"/>
      <c r="CK321" s="6"/>
      <c r="CL321" s="6"/>
      <c r="CM321" s="6"/>
      <c r="CN321" s="6"/>
      <c r="CO321" s="6"/>
      <c r="CP321" s="6"/>
      <c r="CQ321" s="6"/>
      <c r="CR321" s="6"/>
      <c r="CS321" s="6">
        <v>1836</v>
      </c>
      <c r="CT321" s="7">
        <v>1858</v>
      </c>
      <c r="CU321" s="7">
        <v>1861</v>
      </c>
      <c r="CV321" s="7">
        <v>1861</v>
      </c>
      <c r="CW321" s="7">
        <v>1857</v>
      </c>
      <c r="CX321" s="7">
        <v>1851</v>
      </c>
      <c r="CY321" s="7">
        <v>1845</v>
      </c>
      <c r="CZ321" s="7">
        <v>1839</v>
      </c>
      <c r="DA321" s="7">
        <v>1833</v>
      </c>
      <c r="DB321" s="7">
        <v>1826</v>
      </c>
      <c r="DC321" s="7">
        <v>1819</v>
      </c>
      <c r="DD321" s="7">
        <v>1812</v>
      </c>
      <c r="DE321" s="7">
        <v>1804</v>
      </c>
      <c r="DF321" s="6"/>
      <c r="DG321" s="6"/>
      <c r="DH321" s="6"/>
      <c r="DI321" s="6"/>
      <c r="DJ321" s="6"/>
      <c r="DK321" s="6"/>
      <c r="DL321" s="6"/>
      <c r="DM321" s="6"/>
      <c r="DN321" s="6"/>
      <c r="DO321" s="6"/>
      <c r="DP321" s="6"/>
      <c r="DQ321" s="6"/>
      <c r="DR321" s="6"/>
      <c r="DS321" s="6"/>
      <c r="DT321" s="6"/>
      <c r="DU321" s="6"/>
      <c r="DV321" s="6"/>
      <c r="DW321" s="6"/>
      <c r="DX321" s="6"/>
      <c r="DY321" s="6"/>
      <c r="DZ321" s="6"/>
      <c r="EA321" s="6"/>
      <c r="EB321" s="6"/>
      <c r="EC321" s="6">
        <v>1836</v>
      </c>
      <c r="ED321" s="7">
        <v>1890</v>
      </c>
      <c r="EE321" s="7">
        <v>1907</v>
      </c>
      <c r="EF321" s="7">
        <v>1918</v>
      </c>
      <c r="EG321" s="7">
        <v>1927</v>
      </c>
      <c r="EH321" s="7">
        <v>1933</v>
      </c>
      <c r="EI321" s="7">
        <v>1941</v>
      </c>
      <c r="EJ321" s="7">
        <v>1948</v>
      </c>
      <c r="EK321" s="7">
        <v>1956</v>
      </c>
      <c r="EL321" s="7">
        <v>1964</v>
      </c>
      <c r="EM321" s="7">
        <v>1972</v>
      </c>
      <c r="EN321" s="7">
        <v>1980</v>
      </c>
      <c r="EO321" s="7">
        <v>1988</v>
      </c>
    </row>
    <row r="322" spans="1:145" x14ac:dyDescent="0.3">
      <c r="A322" s="6" t="s">
        <v>299</v>
      </c>
      <c r="B322" s="7">
        <v>10122</v>
      </c>
      <c r="C322" s="7">
        <v>10182</v>
      </c>
      <c r="D322" s="7">
        <v>10188</v>
      </c>
      <c r="E322" s="7">
        <v>10298</v>
      </c>
      <c r="F322" s="7">
        <v>10328</v>
      </c>
      <c r="G322" s="7">
        <v>10441</v>
      </c>
      <c r="H322" s="7">
        <v>10566</v>
      </c>
      <c r="I322" s="7">
        <v>10654</v>
      </c>
      <c r="J322" s="7">
        <v>10894</v>
      </c>
      <c r="K322" s="7">
        <v>11045</v>
      </c>
      <c r="L322" s="7">
        <v>11206</v>
      </c>
      <c r="M322" s="7">
        <v>11379</v>
      </c>
      <c r="N322" s="7">
        <v>11533</v>
      </c>
      <c r="O322" s="7">
        <v>11882</v>
      </c>
      <c r="P322" s="7">
        <v>12139</v>
      </c>
      <c r="Q322" s="7">
        <v>12395</v>
      </c>
      <c r="R322" s="7">
        <v>12464</v>
      </c>
      <c r="S322" s="7">
        <v>12662</v>
      </c>
      <c r="T322" s="7">
        <v>12638</v>
      </c>
      <c r="U322" s="7">
        <v>12720</v>
      </c>
      <c r="V322" s="7">
        <v>12968</v>
      </c>
      <c r="W322" s="7">
        <v>13070</v>
      </c>
      <c r="X322" s="7">
        <v>13268</v>
      </c>
      <c r="Y322" s="7">
        <v>13474</v>
      </c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>
        <v>13474</v>
      </c>
      <c r="BJ322" s="7">
        <v>13474</v>
      </c>
      <c r="BK322" s="7">
        <v>13534</v>
      </c>
      <c r="BL322" s="7">
        <v>13594</v>
      </c>
      <c r="BM322" s="7">
        <v>13654</v>
      </c>
      <c r="BN322" s="7">
        <v>13713</v>
      </c>
      <c r="BO322" s="7">
        <v>13771</v>
      </c>
      <c r="BP322" s="7">
        <v>13827</v>
      </c>
      <c r="BQ322" s="7">
        <v>13883</v>
      </c>
      <c r="BR322" s="7">
        <v>13937</v>
      </c>
      <c r="BS322" s="7">
        <v>13990</v>
      </c>
      <c r="BT322" s="7">
        <v>14043</v>
      </c>
      <c r="BU322" s="7">
        <v>14096</v>
      </c>
      <c r="BV322" s="6"/>
      <c r="BW322" s="6"/>
      <c r="BX322" s="6"/>
      <c r="BY322" s="6"/>
      <c r="BZ322" s="6"/>
      <c r="CA322" s="6"/>
      <c r="CB322" s="6"/>
      <c r="CC322" s="6"/>
      <c r="CD322" s="6"/>
      <c r="CE322" s="6"/>
      <c r="CF322" s="6"/>
      <c r="CG322" s="6"/>
      <c r="CH322" s="6"/>
      <c r="CI322" s="6"/>
      <c r="CJ322" s="6"/>
      <c r="CK322" s="6"/>
      <c r="CL322" s="6"/>
      <c r="CM322" s="6"/>
      <c r="CN322" s="6"/>
      <c r="CO322" s="6"/>
      <c r="CP322" s="6"/>
      <c r="CQ322" s="6"/>
      <c r="CR322" s="6"/>
      <c r="CS322" s="6">
        <v>13474</v>
      </c>
      <c r="CT322" s="7">
        <v>13365</v>
      </c>
      <c r="CU322" s="7">
        <v>13390</v>
      </c>
      <c r="CV322" s="7">
        <v>13414</v>
      </c>
      <c r="CW322" s="7">
        <v>13433</v>
      </c>
      <c r="CX322" s="7">
        <v>13449</v>
      </c>
      <c r="CY322" s="7">
        <v>13462</v>
      </c>
      <c r="CZ322" s="7">
        <v>13471</v>
      </c>
      <c r="DA322" s="7">
        <v>13475</v>
      </c>
      <c r="DB322" s="7">
        <v>13477</v>
      </c>
      <c r="DC322" s="7">
        <v>13475</v>
      </c>
      <c r="DD322" s="7">
        <v>13471</v>
      </c>
      <c r="DE322" s="7">
        <v>13465</v>
      </c>
      <c r="DF322" s="6"/>
      <c r="DG322" s="6"/>
      <c r="DH322" s="6"/>
      <c r="DI322" s="6"/>
      <c r="DJ322" s="6"/>
      <c r="DK322" s="6"/>
      <c r="DL322" s="6"/>
      <c r="DM322" s="6"/>
      <c r="DN322" s="6"/>
      <c r="DO322" s="6"/>
      <c r="DP322" s="6"/>
      <c r="DQ322" s="6"/>
      <c r="DR322" s="6"/>
      <c r="DS322" s="6"/>
      <c r="DT322" s="6"/>
      <c r="DU322" s="6"/>
      <c r="DV322" s="6"/>
      <c r="DW322" s="6"/>
      <c r="DX322" s="6"/>
      <c r="DY322" s="6"/>
      <c r="DZ322" s="6"/>
      <c r="EA322" s="6"/>
      <c r="EB322" s="6"/>
      <c r="EC322" s="6">
        <v>13474</v>
      </c>
      <c r="ED322" s="7">
        <v>13597</v>
      </c>
      <c r="EE322" s="7">
        <v>13714</v>
      </c>
      <c r="EF322" s="7">
        <v>13813</v>
      </c>
      <c r="EG322" s="7">
        <v>13911</v>
      </c>
      <c r="EH322" s="7">
        <v>14010</v>
      </c>
      <c r="EI322" s="7">
        <v>14110</v>
      </c>
      <c r="EJ322" s="7">
        <v>14210</v>
      </c>
      <c r="EK322" s="7">
        <v>14309</v>
      </c>
      <c r="EL322" s="7">
        <v>14408</v>
      </c>
      <c r="EM322" s="7">
        <v>14508</v>
      </c>
      <c r="EN322" s="7">
        <v>14609</v>
      </c>
      <c r="EO322" s="7">
        <v>14710</v>
      </c>
    </row>
    <row r="323" spans="1:145" x14ac:dyDescent="0.3">
      <c r="A323" s="6" t="s">
        <v>300</v>
      </c>
      <c r="B323" s="7">
        <v>4677</v>
      </c>
      <c r="C323" s="7">
        <v>4656</v>
      </c>
      <c r="D323" s="7">
        <v>4683</v>
      </c>
      <c r="E323" s="7">
        <v>4705</v>
      </c>
      <c r="F323" s="7">
        <v>4663</v>
      </c>
      <c r="G323" s="7">
        <v>4605</v>
      </c>
      <c r="H323" s="7">
        <v>4544</v>
      </c>
      <c r="I323" s="7">
        <v>4500</v>
      </c>
      <c r="J323" s="7">
        <v>4543</v>
      </c>
      <c r="K323" s="7">
        <v>4533</v>
      </c>
      <c r="L323" s="7">
        <v>4531</v>
      </c>
      <c r="M323" s="7">
        <v>4575</v>
      </c>
      <c r="N323" s="7">
        <v>4602</v>
      </c>
      <c r="O323" s="7">
        <v>4610</v>
      </c>
      <c r="P323" s="7">
        <v>4616</v>
      </c>
      <c r="Q323" s="7">
        <v>4605</v>
      </c>
      <c r="R323" s="7">
        <v>4598</v>
      </c>
      <c r="S323" s="7">
        <v>4623</v>
      </c>
      <c r="T323" s="7">
        <v>4587</v>
      </c>
      <c r="U323" s="7">
        <v>4565</v>
      </c>
      <c r="V323" s="7">
        <v>4523</v>
      </c>
      <c r="W323" s="7">
        <v>4482</v>
      </c>
      <c r="X323" s="7">
        <v>4467</v>
      </c>
      <c r="Y323" s="7">
        <v>4421</v>
      </c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>
        <v>4421</v>
      </c>
      <c r="BJ323" s="7">
        <v>4487</v>
      </c>
      <c r="BK323" s="7">
        <v>4475</v>
      </c>
      <c r="BL323" s="7">
        <v>4466</v>
      </c>
      <c r="BM323" s="7">
        <v>4458</v>
      </c>
      <c r="BN323" s="7">
        <v>4451</v>
      </c>
      <c r="BO323" s="7">
        <v>4447</v>
      </c>
      <c r="BP323" s="7">
        <v>4443</v>
      </c>
      <c r="BQ323" s="7">
        <v>4441</v>
      </c>
      <c r="BR323" s="7">
        <v>4439</v>
      </c>
      <c r="BS323" s="7">
        <v>4439</v>
      </c>
      <c r="BT323" s="7">
        <v>4439</v>
      </c>
      <c r="BU323" s="7">
        <v>4440</v>
      </c>
      <c r="BV323" s="6"/>
      <c r="BW323" s="6"/>
      <c r="BX323" s="6"/>
      <c r="BY323" s="6"/>
      <c r="BZ323" s="6"/>
      <c r="CA323" s="6"/>
      <c r="CB323" s="6"/>
      <c r="CC323" s="6"/>
      <c r="CD323" s="6"/>
      <c r="CE323" s="6"/>
      <c r="CF323" s="6"/>
      <c r="CG323" s="6"/>
      <c r="CH323" s="6"/>
      <c r="CI323" s="6"/>
      <c r="CJ323" s="6"/>
      <c r="CK323" s="6"/>
      <c r="CL323" s="6"/>
      <c r="CM323" s="6"/>
      <c r="CN323" s="6"/>
      <c r="CO323" s="6"/>
      <c r="CP323" s="6"/>
      <c r="CQ323" s="6"/>
      <c r="CR323" s="6"/>
      <c r="CS323" s="6">
        <v>4421</v>
      </c>
      <c r="CT323" s="7">
        <v>4437</v>
      </c>
      <c r="CU323" s="7">
        <v>4411</v>
      </c>
      <c r="CV323" s="7">
        <v>4388</v>
      </c>
      <c r="CW323" s="7">
        <v>4365</v>
      </c>
      <c r="CX323" s="7">
        <v>4343</v>
      </c>
      <c r="CY323" s="7">
        <v>4322</v>
      </c>
      <c r="CZ323" s="7">
        <v>4302</v>
      </c>
      <c r="DA323" s="7">
        <v>4282</v>
      </c>
      <c r="DB323" s="7">
        <v>4263</v>
      </c>
      <c r="DC323" s="7">
        <v>4244</v>
      </c>
      <c r="DD323" s="7">
        <v>4225</v>
      </c>
      <c r="DE323" s="7">
        <v>4207</v>
      </c>
      <c r="DF323" s="6"/>
      <c r="DG323" s="6"/>
      <c r="DH323" s="6"/>
      <c r="DI323" s="6"/>
      <c r="DJ323" s="6"/>
      <c r="DK323" s="6"/>
      <c r="DL323" s="6"/>
      <c r="DM323" s="6"/>
      <c r="DN323" s="6"/>
      <c r="DO323" s="6"/>
      <c r="DP323" s="6"/>
      <c r="DQ323" s="6"/>
      <c r="DR323" s="6"/>
      <c r="DS323" s="6"/>
      <c r="DT323" s="6"/>
      <c r="DU323" s="6"/>
      <c r="DV323" s="6"/>
      <c r="DW323" s="6"/>
      <c r="DX323" s="6"/>
      <c r="DY323" s="6"/>
      <c r="DZ323" s="6"/>
      <c r="EA323" s="6"/>
      <c r="EB323" s="6"/>
      <c r="EC323" s="6">
        <v>4421</v>
      </c>
      <c r="ED323" s="7">
        <v>4551</v>
      </c>
      <c r="EE323" s="7">
        <v>4566</v>
      </c>
      <c r="EF323" s="7">
        <v>4570</v>
      </c>
      <c r="EG323" s="7">
        <v>4576</v>
      </c>
      <c r="EH323" s="7">
        <v>4584</v>
      </c>
      <c r="EI323" s="7">
        <v>4595</v>
      </c>
      <c r="EJ323" s="7">
        <v>4608</v>
      </c>
      <c r="EK323" s="7">
        <v>4622</v>
      </c>
      <c r="EL323" s="7">
        <v>4637</v>
      </c>
      <c r="EM323" s="7">
        <v>4654</v>
      </c>
      <c r="EN323" s="7">
        <v>4672</v>
      </c>
      <c r="EO323" s="7">
        <v>4691</v>
      </c>
    </row>
    <row r="324" spans="1:145" x14ac:dyDescent="0.3">
      <c r="A324" s="6" t="s">
        <v>301</v>
      </c>
      <c r="B324" s="7">
        <v>6666</v>
      </c>
      <c r="C324" s="7">
        <v>6774</v>
      </c>
      <c r="D324" s="7">
        <v>6734</v>
      </c>
      <c r="E324" s="7">
        <v>6768</v>
      </c>
      <c r="F324" s="7">
        <v>6855</v>
      </c>
      <c r="G324" s="7">
        <v>6843</v>
      </c>
      <c r="H324" s="7">
        <v>6779</v>
      </c>
      <c r="I324" s="7">
        <v>6706</v>
      </c>
      <c r="J324" s="7">
        <v>6769</v>
      </c>
      <c r="K324" s="7">
        <v>6844</v>
      </c>
      <c r="L324" s="7">
        <v>6967</v>
      </c>
      <c r="M324" s="7">
        <v>7018</v>
      </c>
      <c r="N324" s="7">
        <v>7065</v>
      </c>
      <c r="O324" s="7">
        <v>7105</v>
      </c>
      <c r="P324" s="7">
        <v>7134</v>
      </c>
      <c r="Q324" s="7">
        <v>7155</v>
      </c>
      <c r="R324" s="7">
        <v>7168</v>
      </c>
      <c r="S324" s="7">
        <v>7218</v>
      </c>
      <c r="T324" s="7">
        <v>7195</v>
      </c>
      <c r="U324" s="7">
        <v>7167</v>
      </c>
      <c r="V324" s="7">
        <v>7130</v>
      </c>
      <c r="W324" s="7">
        <v>7118</v>
      </c>
      <c r="X324" s="7">
        <v>7207</v>
      </c>
      <c r="Y324" s="7">
        <v>7244</v>
      </c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>
        <v>7244</v>
      </c>
      <c r="BJ324" s="7">
        <v>7307</v>
      </c>
      <c r="BK324" s="7">
        <v>7306</v>
      </c>
      <c r="BL324" s="7">
        <v>7302</v>
      </c>
      <c r="BM324" s="7">
        <v>7294</v>
      </c>
      <c r="BN324" s="7">
        <v>7282</v>
      </c>
      <c r="BO324" s="7">
        <v>7271</v>
      </c>
      <c r="BP324" s="7">
        <v>7261</v>
      </c>
      <c r="BQ324" s="7">
        <v>7252</v>
      </c>
      <c r="BR324" s="7">
        <v>7242</v>
      </c>
      <c r="BS324" s="7">
        <v>7232</v>
      </c>
      <c r="BT324" s="7">
        <v>7222</v>
      </c>
      <c r="BU324" s="7">
        <v>7213</v>
      </c>
      <c r="BV324" s="6"/>
      <c r="BW324" s="6"/>
      <c r="BX324" s="6"/>
      <c r="BY324" s="6"/>
      <c r="BZ324" s="6"/>
      <c r="CA324" s="6"/>
      <c r="CB324" s="6"/>
      <c r="CC324" s="6"/>
      <c r="CD324" s="6"/>
      <c r="CE324" s="6"/>
      <c r="CF324" s="6"/>
      <c r="CG324" s="6"/>
      <c r="CH324" s="6"/>
      <c r="CI324" s="6"/>
      <c r="CJ324" s="6"/>
      <c r="CK324" s="6"/>
      <c r="CL324" s="6"/>
      <c r="CM324" s="6"/>
      <c r="CN324" s="6"/>
      <c r="CO324" s="6"/>
      <c r="CP324" s="6"/>
      <c r="CQ324" s="6"/>
      <c r="CR324" s="6"/>
      <c r="CS324" s="6">
        <v>7244</v>
      </c>
      <c r="CT324" s="7">
        <v>7211</v>
      </c>
      <c r="CU324" s="7">
        <v>7186</v>
      </c>
      <c r="CV324" s="7">
        <v>7158</v>
      </c>
      <c r="CW324" s="7">
        <v>7125</v>
      </c>
      <c r="CX324" s="7">
        <v>7088</v>
      </c>
      <c r="CY324" s="7">
        <v>7050</v>
      </c>
      <c r="CZ324" s="7">
        <v>7013</v>
      </c>
      <c r="DA324" s="7">
        <v>6975</v>
      </c>
      <c r="DB324" s="7">
        <v>6937</v>
      </c>
      <c r="DC324" s="7">
        <v>6897</v>
      </c>
      <c r="DD324" s="7">
        <v>6858</v>
      </c>
      <c r="DE324" s="7">
        <v>6817</v>
      </c>
      <c r="DF324" s="6"/>
      <c r="DG324" s="6"/>
      <c r="DH324" s="6"/>
      <c r="DI324" s="6"/>
      <c r="DJ324" s="6"/>
      <c r="DK324" s="6"/>
      <c r="DL324" s="6"/>
      <c r="DM324" s="6"/>
      <c r="DN324" s="6"/>
      <c r="DO324" s="6"/>
      <c r="DP324" s="6"/>
      <c r="DQ324" s="6"/>
      <c r="DR324" s="6"/>
      <c r="DS324" s="6"/>
      <c r="DT324" s="6"/>
      <c r="DU324" s="6"/>
      <c r="DV324" s="6"/>
      <c r="DW324" s="6"/>
      <c r="DX324" s="6"/>
      <c r="DY324" s="6"/>
      <c r="DZ324" s="6"/>
      <c r="EA324" s="6"/>
      <c r="EB324" s="6"/>
      <c r="EC324" s="6">
        <v>7244</v>
      </c>
      <c r="ED324" s="7">
        <v>7432</v>
      </c>
      <c r="EE324" s="7">
        <v>7478</v>
      </c>
      <c r="EF324" s="7">
        <v>7498</v>
      </c>
      <c r="EG324" s="7">
        <v>7514</v>
      </c>
      <c r="EH324" s="7">
        <v>7526</v>
      </c>
      <c r="EI324" s="7">
        <v>7540</v>
      </c>
      <c r="EJ324" s="7">
        <v>7555</v>
      </c>
      <c r="EK324" s="7">
        <v>7572</v>
      </c>
      <c r="EL324" s="7">
        <v>7588</v>
      </c>
      <c r="EM324" s="7">
        <v>7606</v>
      </c>
      <c r="EN324" s="7">
        <v>7623</v>
      </c>
      <c r="EO324" s="7">
        <v>7642</v>
      </c>
    </row>
    <row r="325" spans="1:145" x14ac:dyDescent="0.3">
      <c r="A325" s="6" t="s">
        <v>302</v>
      </c>
      <c r="B325" s="7">
        <v>7070</v>
      </c>
      <c r="C325" s="7">
        <v>7073</v>
      </c>
      <c r="D325" s="7">
        <v>7230</v>
      </c>
      <c r="E325" s="7">
        <v>7304</v>
      </c>
      <c r="F325" s="7">
        <v>7342</v>
      </c>
      <c r="G325" s="7">
        <v>7453</v>
      </c>
      <c r="H325" s="7">
        <v>7502</v>
      </c>
      <c r="I325" s="7">
        <v>7538</v>
      </c>
      <c r="J325" s="7">
        <v>7626</v>
      </c>
      <c r="K325" s="7">
        <v>7778</v>
      </c>
      <c r="L325" s="7">
        <v>7931</v>
      </c>
      <c r="M325" s="7">
        <v>8096</v>
      </c>
      <c r="N325" s="7">
        <v>8256</v>
      </c>
      <c r="O325" s="7">
        <v>8397</v>
      </c>
      <c r="P325" s="7">
        <v>8651</v>
      </c>
      <c r="Q325" s="7">
        <v>8855</v>
      </c>
      <c r="R325" s="7">
        <v>8952</v>
      </c>
      <c r="S325" s="7">
        <v>9007</v>
      </c>
      <c r="T325" s="7">
        <v>9131</v>
      </c>
      <c r="U325" s="7">
        <v>9271</v>
      </c>
      <c r="V325" s="7">
        <v>9310</v>
      </c>
      <c r="W325" s="7">
        <v>9409</v>
      </c>
      <c r="X325" s="7">
        <v>9547</v>
      </c>
      <c r="Y325" s="7">
        <v>9636</v>
      </c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>
        <v>9636</v>
      </c>
      <c r="BJ325" s="7">
        <v>9785</v>
      </c>
      <c r="BK325" s="7">
        <v>9869</v>
      </c>
      <c r="BL325" s="7">
        <v>9948</v>
      </c>
      <c r="BM325" s="7">
        <v>10025</v>
      </c>
      <c r="BN325" s="7">
        <v>10098</v>
      </c>
      <c r="BO325" s="7">
        <v>10172</v>
      </c>
      <c r="BP325" s="7">
        <v>10243</v>
      </c>
      <c r="BQ325" s="7">
        <v>10313</v>
      </c>
      <c r="BR325" s="7">
        <v>10381</v>
      </c>
      <c r="BS325" s="7">
        <v>10449</v>
      </c>
      <c r="BT325" s="7">
        <v>10514</v>
      </c>
      <c r="BU325" s="7">
        <v>10578</v>
      </c>
      <c r="BV325" s="6"/>
      <c r="BW325" s="6"/>
      <c r="BX325" s="6"/>
      <c r="BY325" s="6"/>
      <c r="BZ325" s="6"/>
      <c r="CA325" s="6"/>
      <c r="CB325" s="6"/>
      <c r="CC325" s="6"/>
      <c r="CD325" s="6"/>
      <c r="CE325" s="6"/>
      <c r="CF325" s="6"/>
      <c r="CG325" s="6"/>
      <c r="CH325" s="6"/>
      <c r="CI325" s="6"/>
      <c r="CJ325" s="6"/>
      <c r="CK325" s="6"/>
      <c r="CL325" s="6"/>
      <c r="CM325" s="6"/>
      <c r="CN325" s="6"/>
      <c r="CO325" s="6"/>
      <c r="CP325" s="6"/>
      <c r="CQ325" s="6"/>
      <c r="CR325" s="6"/>
      <c r="CS325" s="6">
        <v>9636</v>
      </c>
      <c r="CT325" s="7">
        <v>9712</v>
      </c>
      <c r="CU325" s="7">
        <v>9771</v>
      </c>
      <c r="CV325" s="7">
        <v>9824</v>
      </c>
      <c r="CW325" s="7">
        <v>9871</v>
      </c>
      <c r="CX325" s="7">
        <v>9912</v>
      </c>
      <c r="CY325" s="7">
        <v>9951</v>
      </c>
      <c r="CZ325" s="7">
        <v>9986</v>
      </c>
      <c r="DA325" s="7">
        <v>10018</v>
      </c>
      <c r="DB325" s="7">
        <v>10046</v>
      </c>
      <c r="DC325" s="7">
        <v>10070</v>
      </c>
      <c r="DD325" s="7">
        <v>10092</v>
      </c>
      <c r="DE325" s="7">
        <v>10109</v>
      </c>
      <c r="DF325" s="6"/>
      <c r="DG325" s="6"/>
      <c r="DH325" s="6"/>
      <c r="DI325" s="6"/>
      <c r="DJ325" s="6"/>
      <c r="DK325" s="6"/>
      <c r="DL325" s="6"/>
      <c r="DM325" s="6"/>
      <c r="DN325" s="6"/>
      <c r="DO325" s="6"/>
      <c r="DP325" s="6"/>
      <c r="DQ325" s="6"/>
      <c r="DR325" s="6"/>
      <c r="DS325" s="6"/>
      <c r="DT325" s="6"/>
      <c r="DU325" s="6"/>
      <c r="DV325" s="6"/>
      <c r="DW325" s="6"/>
      <c r="DX325" s="6"/>
      <c r="DY325" s="6"/>
      <c r="DZ325" s="6"/>
      <c r="EA325" s="6"/>
      <c r="EB325" s="6"/>
      <c r="EC325" s="6">
        <v>9636</v>
      </c>
      <c r="ED325" s="7">
        <v>9867</v>
      </c>
      <c r="EE325" s="7">
        <v>9990</v>
      </c>
      <c r="EF325" s="7">
        <v>10097</v>
      </c>
      <c r="EG325" s="7">
        <v>10202</v>
      </c>
      <c r="EH325" s="7">
        <v>10305</v>
      </c>
      <c r="EI325" s="7">
        <v>10409</v>
      </c>
      <c r="EJ325" s="7">
        <v>10513</v>
      </c>
      <c r="EK325" s="7">
        <v>10617</v>
      </c>
      <c r="EL325" s="7">
        <v>10720</v>
      </c>
      <c r="EM325" s="7">
        <v>10823</v>
      </c>
      <c r="EN325" s="7">
        <v>10925</v>
      </c>
      <c r="EO325" s="7">
        <v>11027</v>
      </c>
    </row>
    <row r="326" spans="1:145" x14ac:dyDescent="0.3">
      <c r="A326" s="6" t="s">
        <v>303</v>
      </c>
      <c r="B326" s="7">
        <v>4043</v>
      </c>
      <c r="C326" s="7">
        <v>4042</v>
      </c>
      <c r="D326" s="7">
        <v>3984</v>
      </c>
      <c r="E326" s="7">
        <v>3923</v>
      </c>
      <c r="F326" s="7">
        <v>3895</v>
      </c>
      <c r="G326" s="7">
        <v>3901</v>
      </c>
      <c r="H326" s="7">
        <v>3883</v>
      </c>
      <c r="I326" s="7">
        <v>3874</v>
      </c>
      <c r="J326" s="7">
        <v>3823</v>
      </c>
      <c r="K326" s="7">
        <v>3833</v>
      </c>
      <c r="L326" s="7">
        <v>3849</v>
      </c>
      <c r="M326" s="7">
        <v>3850</v>
      </c>
      <c r="N326" s="7">
        <v>3845</v>
      </c>
      <c r="O326" s="7">
        <v>3872</v>
      </c>
      <c r="P326" s="7">
        <v>3881</v>
      </c>
      <c r="Q326" s="7">
        <v>3892</v>
      </c>
      <c r="R326" s="7">
        <v>3903</v>
      </c>
      <c r="S326" s="7">
        <v>3853</v>
      </c>
      <c r="T326" s="7">
        <v>3849</v>
      </c>
      <c r="U326" s="7">
        <v>3794</v>
      </c>
      <c r="V326" s="7">
        <v>3804</v>
      </c>
      <c r="W326" s="7">
        <v>3809</v>
      </c>
      <c r="X326" s="7">
        <v>3784</v>
      </c>
      <c r="Y326" s="7">
        <v>3815</v>
      </c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>
        <v>3815</v>
      </c>
      <c r="BJ326" s="7">
        <v>3751</v>
      </c>
      <c r="BK326" s="7">
        <v>3730</v>
      </c>
      <c r="BL326" s="7">
        <v>3714</v>
      </c>
      <c r="BM326" s="7">
        <v>3701</v>
      </c>
      <c r="BN326" s="7">
        <v>3692</v>
      </c>
      <c r="BO326" s="7">
        <v>3683</v>
      </c>
      <c r="BP326" s="7">
        <v>3675</v>
      </c>
      <c r="BQ326" s="7">
        <v>3667</v>
      </c>
      <c r="BR326" s="7">
        <v>3660</v>
      </c>
      <c r="BS326" s="7">
        <v>3654</v>
      </c>
      <c r="BT326" s="7">
        <v>3647</v>
      </c>
      <c r="BU326" s="7">
        <v>3642</v>
      </c>
      <c r="BV326" s="6"/>
      <c r="BW326" s="6"/>
      <c r="BX326" s="6"/>
      <c r="BY326" s="6"/>
      <c r="BZ326" s="6"/>
      <c r="CA326" s="6"/>
      <c r="CB326" s="6"/>
      <c r="CC326" s="6"/>
      <c r="CD326" s="6"/>
      <c r="CE326" s="6"/>
      <c r="CF326" s="6"/>
      <c r="CG326" s="6"/>
      <c r="CH326" s="6"/>
      <c r="CI326" s="6"/>
      <c r="CJ326" s="6"/>
      <c r="CK326" s="6"/>
      <c r="CL326" s="6"/>
      <c r="CM326" s="6"/>
      <c r="CN326" s="6"/>
      <c r="CO326" s="6"/>
      <c r="CP326" s="6"/>
      <c r="CQ326" s="6"/>
      <c r="CR326" s="6"/>
      <c r="CS326" s="6">
        <v>3815</v>
      </c>
      <c r="CT326" s="7">
        <v>3722</v>
      </c>
      <c r="CU326" s="7">
        <v>3693</v>
      </c>
      <c r="CV326" s="7">
        <v>3666</v>
      </c>
      <c r="CW326" s="7">
        <v>3643</v>
      </c>
      <c r="CX326" s="7">
        <v>3623</v>
      </c>
      <c r="CY326" s="7">
        <v>3602</v>
      </c>
      <c r="CZ326" s="7">
        <v>3582</v>
      </c>
      <c r="DA326" s="7">
        <v>3561</v>
      </c>
      <c r="DB326" s="7">
        <v>3540</v>
      </c>
      <c r="DC326" s="7">
        <v>3520</v>
      </c>
      <c r="DD326" s="7">
        <v>3499</v>
      </c>
      <c r="DE326" s="7">
        <v>3478</v>
      </c>
      <c r="DF326" s="6"/>
      <c r="DG326" s="6"/>
      <c r="DH326" s="6"/>
      <c r="DI326" s="6"/>
      <c r="DJ326" s="6"/>
      <c r="DK326" s="6"/>
      <c r="DL326" s="6"/>
      <c r="DM326" s="6"/>
      <c r="DN326" s="6"/>
      <c r="DO326" s="6"/>
      <c r="DP326" s="6"/>
      <c r="DQ326" s="6"/>
      <c r="DR326" s="6"/>
      <c r="DS326" s="6"/>
      <c r="DT326" s="6"/>
      <c r="DU326" s="6"/>
      <c r="DV326" s="6"/>
      <c r="DW326" s="6"/>
      <c r="DX326" s="6"/>
      <c r="DY326" s="6"/>
      <c r="DZ326" s="6"/>
      <c r="EA326" s="6"/>
      <c r="EB326" s="6"/>
      <c r="EC326" s="6">
        <v>3815</v>
      </c>
      <c r="ED326" s="7">
        <v>3785</v>
      </c>
      <c r="EE326" s="7">
        <v>3779</v>
      </c>
      <c r="EF326" s="7">
        <v>3773</v>
      </c>
      <c r="EG326" s="7">
        <v>3770</v>
      </c>
      <c r="EH326" s="7">
        <v>3771</v>
      </c>
      <c r="EI326" s="7">
        <v>3774</v>
      </c>
      <c r="EJ326" s="7">
        <v>3777</v>
      </c>
      <c r="EK326" s="7">
        <v>3782</v>
      </c>
      <c r="EL326" s="7">
        <v>3787</v>
      </c>
      <c r="EM326" s="7">
        <v>3793</v>
      </c>
      <c r="EN326" s="7">
        <v>3799</v>
      </c>
      <c r="EO326" s="7">
        <v>3807</v>
      </c>
    </row>
    <row r="327" spans="1:145" x14ac:dyDescent="0.3">
      <c r="A327" s="6" t="s">
        <v>304</v>
      </c>
      <c r="B327" s="7">
        <v>7368</v>
      </c>
      <c r="C327" s="7">
        <v>7426</v>
      </c>
      <c r="D327" s="7">
        <v>7354</v>
      </c>
      <c r="E327" s="7">
        <v>7405</v>
      </c>
      <c r="F327" s="7">
        <v>7409</v>
      </c>
      <c r="G327" s="7">
        <v>7370</v>
      </c>
      <c r="H327" s="7">
        <v>7323</v>
      </c>
      <c r="I327" s="7">
        <v>7333</v>
      </c>
      <c r="J327" s="7">
        <v>7357</v>
      </c>
      <c r="K327" s="7">
        <v>7347</v>
      </c>
      <c r="L327" s="7">
        <v>7289</v>
      </c>
      <c r="M327" s="7">
        <v>7267</v>
      </c>
      <c r="N327" s="7">
        <v>7196</v>
      </c>
      <c r="O327" s="7">
        <v>7205</v>
      </c>
      <c r="P327" s="7">
        <v>7171</v>
      </c>
      <c r="Q327" s="7">
        <v>7155</v>
      </c>
      <c r="R327" s="7">
        <v>7160</v>
      </c>
      <c r="S327" s="7">
        <v>7126</v>
      </c>
      <c r="T327" s="7">
        <v>7119</v>
      </c>
      <c r="U327" s="7">
        <v>7106</v>
      </c>
      <c r="V327" s="7">
        <v>7036</v>
      </c>
      <c r="W327" s="7">
        <v>6956</v>
      </c>
      <c r="X327" s="7">
        <v>6932</v>
      </c>
      <c r="Y327" s="7">
        <v>7110</v>
      </c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>
        <v>7110</v>
      </c>
      <c r="BJ327" s="7">
        <v>6852</v>
      </c>
      <c r="BK327" s="7">
        <v>6803</v>
      </c>
      <c r="BL327" s="7">
        <v>6760</v>
      </c>
      <c r="BM327" s="7">
        <v>6725</v>
      </c>
      <c r="BN327" s="7">
        <v>6696</v>
      </c>
      <c r="BO327" s="7">
        <v>6668</v>
      </c>
      <c r="BP327" s="7">
        <v>6642</v>
      </c>
      <c r="BQ327" s="7">
        <v>6617</v>
      </c>
      <c r="BR327" s="7">
        <v>6592</v>
      </c>
      <c r="BS327" s="7">
        <v>6566</v>
      </c>
      <c r="BT327" s="7">
        <v>6541</v>
      </c>
      <c r="BU327" s="7">
        <v>6515</v>
      </c>
      <c r="BV327" s="6"/>
      <c r="BW327" s="6"/>
      <c r="BX327" s="6"/>
      <c r="BY327" s="6"/>
      <c r="BZ327" s="6"/>
      <c r="CA327" s="6"/>
      <c r="CB327" s="6"/>
      <c r="CC327" s="6"/>
      <c r="CD327" s="6"/>
      <c r="CE327" s="6"/>
      <c r="CF327" s="6"/>
      <c r="CG327" s="6"/>
      <c r="CH327" s="6"/>
      <c r="CI327" s="6"/>
      <c r="CJ327" s="6"/>
      <c r="CK327" s="6"/>
      <c r="CL327" s="6"/>
      <c r="CM327" s="6"/>
      <c r="CN327" s="6"/>
      <c r="CO327" s="6"/>
      <c r="CP327" s="6"/>
      <c r="CQ327" s="6"/>
      <c r="CR327" s="6"/>
      <c r="CS327" s="6">
        <v>7110</v>
      </c>
      <c r="CT327" s="7">
        <v>6794</v>
      </c>
      <c r="CU327" s="7">
        <v>6726</v>
      </c>
      <c r="CV327" s="7">
        <v>6664</v>
      </c>
      <c r="CW327" s="7">
        <v>6607</v>
      </c>
      <c r="CX327" s="7">
        <v>6555</v>
      </c>
      <c r="CY327" s="7">
        <v>6503</v>
      </c>
      <c r="CZ327" s="7">
        <v>6453</v>
      </c>
      <c r="DA327" s="7">
        <v>6402</v>
      </c>
      <c r="DB327" s="7">
        <v>6351</v>
      </c>
      <c r="DC327" s="7">
        <v>6300</v>
      </c>
      <c r="DD327" s="7">
        <v>6248</v>
      </c>
      <c r="DE327" s="7">
        <v>6196</v>
      </c>
      <c r="DF327" s="6"/>
      <c r="DG327" s="6"/>
      <c r="DH327" s="6"/>
      <c r="DI327" s="6"/>
      <c r="DJ327" s="6"/>
      <c r="DK327" s="6"/>
      <c r="DL327" s="6"/>
      <c r="DM327" s="6"/>
      <c r="DN327" s="6"/>
      <c r="DO327" s="6"/>
      <c r="DP327" s="6"/>
      <c r="DQ327" s="6"/>
      <c r="DR327" s="6"/>
      <c r="DS327" s="6"/>
      <c r="DT327" s="6"/>
      <c r="DU327" s="6"/>
      <c r="DV327" s="6"/>
      <c r="DW327" s="6"/>
      <c r="DX327" s="6"/>
      <c r="DY327" s="6"/>
      <c r="DZ327" s="6"/>
      <c r="EA327" s="6"/>
      <c r="EB327" s="6"/>
      <c r="EC327" s="6">
        <v>7110</v>
      </c>
      <c r="ED327" s="7">
        <v>6920</v>
      </c>
      <c r="EE327" s="7">
        <v>6904</v>
      </c>
      <c r="EF327" s="7">
        <v>6883</v>
      </c>
      <c r="EG327" s="7">
        <v>6869</v>
      </c>
      <c r="EH327" s="7">
        <v>6862</v>
      </c>
      <c r="EI327" s="7">
        <v>6857</v>
      </c>
      <c r="EJ327" s="7">
        <v>6855</v>
      </c>
      <c r="EK327" s="7">
        <v>6854</v>
      </c>
      <c r="EL327" s="7">
        <v>6853</v>
      </c>
      <c r="EM327" s="7">
        <v>6852</v>
      </c>
      <c r="EN327" s="7">
        <v>6852</v>
      </c>
      <c r="EO327" s="7">
        <v>6852</v>
      </c>
    </row>
    <row r="328" spans="1:145" x14ac:dyDescent="0.3">
      <c r="A328" s="6" t="s">
        <v>305</v>
      </c>
      <c r="B328" s="7">
        <v>19052</v>
      </c>
      <c r="C328" s="7">
        <v>19200</v>
      </c>
      <c r="D328" s="7">
        <v>19318</v>
      </c>
      <c r="E328" s="7">
        <v>19408</v>
      </c>
      <c r="F328" s="7">
        <v>19490</v>
      </c>
      <c r="G328" s="7">
        <v>19500</v>
      </c>
      <c r="H328" s="7">
        <v>19715</v>
      </c>
      <c r="I328" s="7">
        <v>19770</v>
      </c>
      <c r="J328" s="7">
        <v>19995</v>
      </c>
      <c r="K328" s="7">
        <v>20200</v>
      </c>
      <c r="L328" s="7">
        <v>20469</v>
      </c>
      <c r="M328" s="7">
        <v>20713</v>
      </c>
      <c r="N328" s="7">
        <v>20917</v>
      </c>
      <c r="O328" s="7">
        <v>21273</v>
      </c>
      <c r="P328" s="7">
        <v>21459</v>
      </c>
      <c r="Q328" s="7">
        <v>21564</v>
      </c>
      <c r="R328" s="7">
        <v>21702</v>
      </c>
      <c r="S328" s="7">
        <v>21872</v>
      </c>
      <c r="T328" s="7">
        <v>21963</v>
      </c>
      <c r="U328" s="7">
        <v>21959</v>
      </c>
      <c r="V328" s="7">
        <v>22030</v>
      </c>
      <c r="W328" s="7">
        <v>22020</v>
      </c>
      <c r="X328" s="7">
        <v>22116</v>
      </c>
      <c r="Y328" s="7">
        <v>22215</v>
      </c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>
        <v>22215</v>
      </c>
      <c r="BJ328" s="7">
        <v>22210</v>
      </c>
      <c r="BK328" s="7">
        <v>22215</v>
      </c>
      <c r="BL328" s="7">
        <v>22225</v>
      </c>
      <c r="BM328" s="7">
        <v>22239</v>
      </c>
      <c r="BN328" s="7">
        <v>22257</v>
      </c>
      <c r="BO328" s="7">
        <v>22275</v>
      </c>
      <c r="BP328" s="7">
        <v>22292</v>
      </c>
      <c r="BQ328" s="7">
        <v>22309</v>
      </c>
      <c r="BR328" s="7">
        <v>22325</v>
      </c>
      <c r="BS328" s="7">
        <v>22341</v>
      </c>
      <c r="BT328" s="7">
        <v>22357</v>
      </c>
      <c r="BU328" s="7">
        <v>22374</v>
      </c>
      <c r="BV328" s="6"/>
      <c r="BW328" s="6"/>
      <c r="BX328" s="6"/>
      <c r="BY328" s="6"/>
      <c r="BZ328" s="6"/>
      <c r="CA328" s="6"/>
      <c r="CB328" s="6"/>
      <c r="CC328" s="6"/>
      <c r="CD328" s="6"/>
      <c r="CE328" s="6"/>
      <c r="CF328" s="6"/>
      <c r="CG328" s="6"/>
      <c r="CH328" s="6"/>
      <c r="CI328" s="6"/>
      <c r="CJ328" s="6"/>
      <c r="CK328" s="6"/>
      <c r="CL328" s="6"/>
      <c r="CM328" s="6"/>
      <c r="CN328" s="6"/>
      <c r="CO328" s="6"/>
      <c r="CP328" s="6"/>
      <c r="CQ328" s="6"/>
      <c r="CR328" s="6"/>
      <c r="CS328" s="6">
        <v>22215</v>
      </c>
      <c r="CT328" s="7">
        <v>22063</v>
      </c>
      <c r="CU328" s="7">
        <v>22014</v>
      </c>
      <c r="CV328" s="7">
        <v>21965</v>
      </c>
      <c r="CW328" s="7">
        <v>21914</v>
      </c>
      <c r="CX328" s="7">
        <v>21861</v>
      </c>
      <c r="CY328" s="7">
        <v>21805</v>
      </c>
      <c r="CZ328" s="7">
        <v>21745</v>
      </c>
      <c r="DA328" s="7">
        <v>21680</v>
      </c>
      <c r="DB328" s="7">
        <v>21612</v>
      </c>
      <c r="DC328" s="7">
        <v>21540</v>
      </c>
      <c r="DD328" s="7">
        <v>21466</v>
      </c>
      <c r="DE328" s="7">
        <v>21388</v>
      </c>
      <c r="DF328" s="6"/>
      <c r="DG328" s="6"/>
      <c r="DH328" s="6"/>
      <c r="DI328" s="6"/>
      <c r="DJ328" s="6"/>
      <c r="DK328" s="6"/>
      <c r="DL328" s="6"/>
      <c r="DM328" s="6"/>
      <c r="DN328" s="6"/>
      <c r="DO328" s="6"/>
      <c r="DP328" s="6"/>
      <c r="DQ328" s="6"/>
      <c r="DR328" s="6"/>
      <c r="DS328" s="6"/>
      <c r="DT328" s="6"/>
      <c r="DU328" s="6"/>
      <c r="DV328" s="6"/>
      <c r="DW328" s="6"/>
      <c r="DX328" s="6"/>
      <c r="DY328" s="6"/>
      <c r="DZ328" s="6"/>
      <c r="EA328" s="6"/>
      <c r="EB328" s="6"/>
      <c r="EC328" s="6">
        <v>22215</v>
      </c>
      <c r="ED328" s="7">
        <v>22367</v>
      </c>
      <c r="EE328" s="7">
        <v>22455</v>
      </c>
      <c r="EF328" s="7">
        <v>22526</v>
      </c>
      <c r="EG328" s="7">
        <v>22603</v>
      </c>
      <c r="EH328" s="7">
        <v>22687</v>
      </c>
      <c r="EI328" s="7">
        <v>22773</v>
      </c>
      <c r="EJ328" s="7">
        <v>22861</v>
      </c>
      <c r="EK328" s="7">
        <v>22951</v>
      </c>
      <c r="EL328" s="7">
        <v>23041</v>
      </c>
      <c r="EM328" s="7">
        <v>23132</v>
      </c>
      <c r="EN328" s="7">
        <v>23226</v>
      </c>
      <c r="EO328" s="7">
        <v>23322</v>
      </c>
    </row>
    <row r="329" spans="1:145" x14ac:dyDescent="0.3">
      <c r="A329" s="6" t="s">
        <v>306</v>
      </c>
      <c r="B329" s="7">
        <v>6252</v>
      </c>
      <c r="C329" s="7">
        <v>6248</v>
      </c>
      <c r="D329" s="7">
        <v>6234</v>
      </c>
      <c r="E329" s="7">
        <v>6208</v>
      </c>
      <c r="F329" s="7">
        <v>6209</v>
      </c>
      <c r="G329" s="7">
        <v>6160</v>
      </c>
      <c r="H329" s="7">
        <v>6107</v>
      </c>
      <c r="I329" s="7">
        <v>6049</v>
      </c>
      <c r="J329" s="7">
        <v>6039</v>
      </c>
      <c r="K329" s="7">
        <v>6000</v>
      </c>
      <c r="L329" s="7">
        <v>5956</v>
      </c>
      <c r="M329" s="7">
        <v>5949</v>
      </c>
      <c r="N329" s="7">
        <v>5952</v>
      </c>
      <c r="O329" s="7">
        <v>5927</v>
      </c>
      <c r="P329" s="7">
        <v>5954</v>
      </c>
      <c r="Q329" s="7">
        <v>5976</v>
      </c>
      <c r="R329" s="7">
        <v>5969</v>
      </c>
      <c r="S329" s="7">
        <v>5986</v>
      </c>
      <c r="T329" s="7">
        <v>5978</v>
      </c>
      <c r="U329" s="7">
        <v>5928</v>
      </c>
      <c r="V329" s="7">
        <v>5920</v>
      </c>
      <c r="W329" s="7">
        <v>5872</v>
      </c>
      <c r="X329" s="7">
        <v>5849</v>
      </c>
      <c r="Y329" s="7">
        <v>5912</v>
      </c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>
        <v>5912</v>
      </c>
      <c r="BJ329" s="7">
        <v>5735</v>
      </c>
      <c r="BK329" s="7">
        <v>5683</v>
      </c>
      <c r="BL329" s="7">
        <v>5643</v>
      </c>
      <c r="BM329" s="7">
        <v>5611</v>
      </c>
      <c r="BN329" s="7">
        <v>5588</v>
      </c>
      <c r="BO329" s="7">
        <v>5565</v>
      </c>
      <c r="BP329" s="7">
        <v>5543</v>
      </c>
      <c r="BQ329" s="7">
        <v>5521</v>
      </c>
      <c r="BR329" s="7">
        <v>5498</v>
      </c>
      <c r="BS329" s="7">
        <v>5476</v>
      </c>
      <c r="BT329" s="7">
        <v>5453</v>
      </c>
      <c r="BU329" s="7">
        <v>5429</v>
      </c>
      <c r="BV329" s="6"/>
      <c r="BW329" s="6"/>
      <c r="BX329" s="6"/>
      <c r="BY329" s="6"/>
      <c r="BZ329" s="6"/>
      <c r="CA329" s="6"/>
      <c r="CB329" s="6"/>
      <c r="CC329" s="6"/>
      <c r="CD329" s="6"/>
      <c r="CE329" s="6"/>
      <c r="CF329" s="6"/>
      <c r="CG329" s="6"/>
      <c r="CH329" s="6"/>
      <c r="CI329" s="6"/>
      <c r="CJ329" s="6"/>
      <c r="CK329" s="6"/>
      <c r="CL329" s="6"/>
      <c r="CM329" s="6"/>
      <c r="CN329" s="6"/>
      <c r="CO329" s="6"/>
      <c r="CP329" s="6"/>
      <c r="CQ329" s="6"/>
      <c r="CR329" s="6"/>
      <c r="CS329" s="6">
        <v>5912</v>
      </c>
      <c r="CT329" s="7">
        <v>5694</v>
      </c>
      <c r="CU329" s="7">
        <v>5628</v>
      </c>
      <c r="CV329" s="7">
        <v>5574</v>
      </c>
      <c r="CW329" s="7">
        <v>5527</v>
      </c>
      <c r="CX329" s="7">
        <v>5488</v>
      </c>
      <c r="CY329" s="7">
        <v>5449</v>
      </c>
      <c r="CZ329" s="7">
        <v>5410</v>
      </c>
      <c r="DA329" s="7">
        <v>5370</v>
      </c>
      <c r="DB329" s="7">
        <v>5329</v>
      </c>
      <c r="DC329" s="7">
        <v>5287</v>
      </c>
      <c r="DD329" s="7">
        <v>5244</v>
      </c>
      <c r="DE329" s="7">
        <v>5200</v>
      </c>
      <c r="DF329" s="6"/>
      <c r="DG329" s="6"/>
      <c r="DH329" s="6"/>
      <c r="DI329" s="6"/>
      <c r="DJ329" s="6"/>
      <c r="DK329" s="6"/>
      <c r="DL329" s="6"/>
      <c r="DM329" s="6"/>
      <c r="DN329" s="6"/>
      <c r="DO329" s="6"/>
      <c r="DP329" s="6"/>
      <c r="DQ329" s="6"/>
      <c r="DR329" s="6"/>
      <c r="DS329" s="6"/>
      <c r="DT329" s="6"/>
      <c r="DU329" s="6"/>
      <c r="DV329" s="6"/>
      <c r="DW329" s="6"/>
      <c r="DX329" s="6"/>
      <c r="DY329" s="6"/>
      <c r="DZ329" s="6"/>
      <c r="EA329" s="6"/>
      <c r="EB329" s="6"/>
      <c r="EC329" s="6">
        <v>5912</v>
      </c>
      <c r="ED329" s="7">
        <v>5782</v>
      </c>
      <c r="EE329" s="7">
        <v>5752</v>
      </c>
      <c r="EF329" s="7">
        <v>5725</v>
      </c>
      <c r="EG329" s="7">
        <v>5708</v>
      </c>
      <c r="EH329" s="7">
        <v>5699</v>
      </c>
      <c r="EI329" s="7">
        <v>5692</v>
      </c>
      <c r="EJ329" s="7">
        <v>5686</v>
      </c>
      <c r="EK329" s="7">
        <v>5679</v>
      </c>
      <c r="EL329" s="7">
        <v>5673</v>
      </c>
      <c r="EM329" s="7">
        <v>5666</v>
      </c>
      <c r="EN329" s="7">
        <v>5660</v>
      </c>
      <c r="EO329" s="7">
        <v>5653</v>
      </c>
    </row>
    <row r="330" spans="1:145" x14ac:dyDescent="0.3">
      <c r="A330" s="6" t="s">
        <v>307</v>
      </c>
      <c r="B330" s="7">
        <v>4623</v>
      </c>
      <c r="C330" s="7">
        <v>4669</v>
      </c>
      <c r="D330" s="7">
        <v>4683</v>
      </c>
      <c r="E330" s="7">
        <v>4666</v>
      </c>
      <c r="F330" s="7">
        <v>4687</v>
      </c>
      <c r="G330" s="7">
        <v>4672</v>
      </c>
      <c r="H330" s="7">
        <v>4747</v>
      </c>
      <c r="I330" s="7">
        <v>4764</v>
      </c>
      <c r="J330" s="7">
        <v>4825</v>
      </c>
      <c r="K330" s="7">
        <v>4906</v>
      </c>
      <c r="L330" s="7">
        <v>4999</v>
      </c>
      <c r="M330" s="7">
        <v>5138</v>
      </c>
      <c r="N330" s="7">
        <v>5228</v>
      </c>
      <c r="O330" s="7">
        <v>5400</v>
      </c>
      <c r="P330" s="7">
        <v>5463</v>
      </c>
      <c r="Q330" s="7">
        <v>5509</v>
      </c>
      <c r="R330" s="7">
        <v>5593</v>
      </c>
      <c r="S330" s="7">
        <v>5656</v>
      </c>
      <c r="T330" s="7">
        <v>5721</v>
      </c>
      <c r="U330" s="7">
        <v>5721</v>
      </c>
      <c r="V330" s="7">
        <v>5766</v>
      </c>
      <c r="W330" s="7">
        <v>5798</v>
      </c>
      <c r="X330" s="7">
        <v>5775</v>
      </c>
      <c r="Y330" s="7">
        <v>5732</v>
      </c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>
        <v>5732</v>
      </c>
      <c r="BJ330" s="7">
        <v>5816</v>
      </c>
      <c r="BK330" s="7">
        <v>5835</v>
      </c>
      <c r="BL330" s="7">
        <v>5857</v>
      </c>
      <c r="BM330" s="7">
        <v>5881</v>
      </c>
      <c r="BN330" s="7">
        <v>5908</v>
      </c>
      <c r="BO330" s="7">
        <v>5934</v>
      </c>
      <c r="BP330" s="7">
        <v>5958</v>
      </c>
      <c r="BQ330" s="7">
        <v>5980</v>
      </c>
      <c r="BR330" s="7">
        <v>6002</v>
      </c>
      <c r="BS330" s="7">
        <v>6024</v>
      </c>
      <c r="BT330" s="7">
        <v>6045</v>
      </c>
      <c r="BU330" s="7">
        <v>6067</v>
      </c>
      <c r="BV330" s="6"/>
      <c r="BW330" s="6"/>
      <c r="BX330" s="6"/>
      <c r="BY330" s="6"/>
      <c r="BZ330" s="6"/>
      <c r="CA330" s="6"/>
      <c r="CB330" s="6"/>
      <c r="CC330" s="6"/>
      <c r="CD330" s="6"/>
      <c r="CE330" s="6"/>
      <c r="CF330" s="6"/>
      <c r="CG330" s="6"/>
      <c r="CH330" s="6"/>
      <c r="CI330" s="6"/>
      <c r="CJ330" s="6"/>
      <c r="CK330" s="6"/>
      <c r="CL330" s="6"/>
      <c r="CM330" s="6"/>
      <c r="CN330" s="6"/>
      <c r="CO330" s="6"/>
      <c r="CP330" s="6"/>
      <c r="CQ330" s="6"/>
      <c r="CR330" s="6"/>
      <c r="CS330" s="6">
        <v>5732</v>
      </c>
      <c r="CT330" s="7">
        <v>5785</v>
      </c>
      <c r="CU330" s="7">
        <v>5791</v>
      </c>
      <c r="CV330" s="7">
        <v>5799</v>
      </c>
      <c r="CW330" s="7">
        <v>5808</v>
      </c>
      <c r="CX330" s="7">
        <v>5817</v>
      </c>
      <c r="CY330" s="7">
        <v>5823</v>
      </c>
      <c r="CZ330" s="7">
        <v>5826</v>
      </c>
      <c r="DA330" s="7">
        <v>5828</v>
      </c>
      <c r="DB330" s="7">
        <v>5827</v>
      </c>
      <c r="DC330" s="7">
        <v>5825</v>
      </c>
      <c r="DD330" s="7">
        <v>5822</v>
      </c>
      <c r="DE330" s="7">
        <v>5817</v>
      </c>
      <c r="DF330" s="6"/>
      <c r="DG330" s="6"/>
      <c r="DH330" s="6"/>
      <c r="DI330" s="6"/>
      <c r="DJ330" s="6"/>
      <c r="DK330" s="6"/>
      <c r="DL330" s="6"/>
      <c r="DM330" s="6"/>
      <c r="DN330" s="6"/>
      <c r="DO330" s="6"/>
      <c r="DP330" s="6"/>
      <c r="DQ330" s="6"/>
      <c r="DR330" s="6"/>
      <c r="DS330" s="6"/>
      <c r="DT330" s="6"/>
      <c r="DU330" s="6"/>
      <c r="DV330" s="6"/>
      <c r="DW330" s="6"/>
      <c r="DX330" s="6"/>
      <c r="DY330" s="6"/>
      <c r="DZ330" s="6"/>
      <c r="EA330" s="6"/>
      <c r="EB330" s="6"/>
      <c r="EC330" s="6">
        <v>5732</v>
      </c>
      <c r="ED330" s="7">
        <v>5847</v>
      </c>
      <c r="EE330" s="7">
        <v>5884</v>
      </c>
      <c r="EF330" s="7">
        <v>5921</v>
      </c>
      <c r="EG330" s="7">
        <v>5961</v>
      </c>
      <c r="EH330" s="7">
        <v>6005</v>
      </c>
      <c r="EI330" s="7">
        <v>6048</v>
      </c>
      <c r="EJ330" s="7">
        <v>6090</v>
      </c>
      <c r="EK330" s="7">
        <v>6132</v>
      </c>
      <c r="EL330" s="7">
        <v>6173</v>
      </c>
      <c r="EM330" s="7">
        <v>6215</v>
      </c>
      <c r="EN330" s="7">
        <v>6257</v>
      </c>
      <c r="EO330" s="7">
        <v>6300</v>
      </c>
    </row>
    <row r="331" spans="1:145" x14ac:dyDescent="0.3">
      <c r="A331" s="6" t="s">
        <v>308</v>
      </c>
      <c r="B331" s="7">
        <v>7280</v>
      </c>
      <c r="C331" s="7">
        <v>7383</v>
      </c>
      <c r="D331" s="7">
        <v>7446</v>
      </c>
      <c r="E331" s="7">
        <v>7424</v>
      </c>
      <c r="F331" s="7">
        <v>7444</v>
      </c>
      <c r="G331" s="7">
        <v>7446</v>
      </c>
      <c r="H331" s="7">
        <v>7421</v>
      </c>
      <c r="I331" s="7">
        <v>7467</v>
      </c>
      <c r="J331" s="7">
        <v>7491</v>
      </c>
      <c r="K331" s="7">
        <v>7565</v>
      </c>
      <c r="L331" s="7">
        <v>7589</v>
      </c>
      <c r="M331" s="7">
        <v>7662</v>
      </c>
      <c r="N331" s="7">
        <v>7664</v>
      </c>
      <c r="O331" s="7">
        <v>7673</v>
      </c>
      <c r="P331" s="7">
        <v>7730</v>
      </c>
      <c r="Q331" s="7">
        <v>7707</v>
      </c>
      <c r="R331" s="7">
        <v>7675</v>
      </c>
      <c r="S331" s="7">
        <v>7695</v>
      </c>
      <c r="T331" s="7">
        <v>7695</v>
      </c>
      <c r="U331" s="7">
        <v>7657</v>
      </c>
      <c r="V331" s="7">
        <v>7625</v>
      </c>
      <c r="W331" s="7">
        <v>7596</v>
      </c>
      <c r="X331" s="7">
        <v>7558</v>
      </c>
      <c r="Y331" s="7">
        <v>7630</v>
      </c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>
        <v>7630</v>
      </c>
      <c r="BJ331" s="7">
        <v>7519</v>
      </c>
      <c r="BK331" s="7">
        <v>7482</v>
      </c>
      <c r="BL331" s="7">
        <v>7447</v>
      </c>
      <c r="BM331" s="7">
        <v>7414</v>
      </c>
      <c r="BN331" s="7">
        <v>7382</v>
      </c>
      <c r="BO331" s="7">
        <v>7352</v>
      </c>
      <c r="BP331" s="7">
        <v>7323</v>
      </c>
      <c r="BQ331" s="7">
        <v>7295</v>
      </c>
      <c r="BR331" s="7">
        <v>7267</v>
      </c>
      <c r="BS331" s="7">
        <v>7240</v>
      </c>
      <c r="BT331" s="7">
        <v>7214</v>
      </c>
      <c r="BU331" s="7">
        <v>7189</v>
      </c>
      <c r="BV331" s="6"/>
      <c r="BW331" s="6"/>
      <c r="BX331" s="6"/>
      <c r="BY331" s="6"/>
      <c r="BZ331" s="6"/>
      <c r="CA331" s="6"/>
      <c r="CB331" s="6"/>
      <c r="CC331" s="6"/>
      <c r="CD331" s="6"/>
      <c r="CE331" s="6"/>
      <c r="CF331" s="6"/>
      <c r="CG331" s="6"/>
      <c r="CH331" s="6"/>
      <c r="CI331" s="6"/>
      <c r="CJ331" s="6"/>
      <c r="CK331" s="6"/>
      <c r="CL331" s="6"/>
      <c r="CM331" s="6"/>
      <c r="CN331" s="6"/>
      <c r="CO331" s="6"/>
      <c r="CP331" s="6"/>
      <c r="CQ331" s="6"/>
      <c r="CR331" s="6"/>
      <c r="CS331" s="6">
        <v>7630</v>
      </c>
      <c r="CT331" s="7">
        <v>7465</v>
      </c>
      <c r="CU331" s="7">
        <v>7411</v>
      </c>
      <c r="CV331" s="7">
        <v>7358</v>
      </c>
      <c r="CW331" s="7">
        <v>7305</v>
      </c>
      <c r="CX331" s="7">
        <v>7252</v>
      </c>
      <c r="CY331" s="7">
        <v>7200</v>
      </c>
      <c r="CZ331" s="7">
        <v>7148</v>
      </c>
      <c r="DA331" s="7">
        <v>7095</v>
      </c>
      <c r="DB331" s="7">
        <v>7042</v>
      </c>
      <c r="DC331" s="7">
        <v>6989</v>
      </c>
      <c r="DD331" s="7">
        <v>6936</v>
      </c>
      <c r="DE331" s="7">
        <v>6883</v>
      </c>
      <c r="DF331" s="6"/>
      <c r="DG331" s="6"/>
      <c r="DH331" s="6"/>
      <c r="DI331" s="6"/>
      <c r="DJ331" s="6"/>
      <c r="DK331" s="6"/>
      <c r="DL331" s="6"/>
      <c r="DM331" s="6"/>
      <c r="DN331" s="6"/>
      <c r="DO331" s="6"/>
      <c r="DP331" s="6"/>
      <c r="DQ331" s="6"/>
      <c r="DR331" s="6"/>
      <c r="DS331" s="6"/>
      <c r="DT331" s="6"/>
      <c r="DU331" s="6"/>
      <c r="DV331" s="6"/>
      <c r="DW331" s="6"/>
      <c r="DX331" s="6"/>
      <c r="DY331" s="6"/>
      <c r="DZ331" s="6"/>
      <c r="EA331" s="6"/>
      <c r="EB331" s="6"/>
      <c r="EC331" s="6">
        <v>7630</v>
      </c>
      <c r="ED331" s="7">
        <v>7582</v>
      </c>
      <c r="EE331" s="7">
        <v>7574</v>
      </c>
      <c r="EF331" s="7">
        <v>7557</v>
      </c>
      <c r="EG331" s="7">
        <v>7543</v>
      </c>
      <c r="EH331" s="7">
        <v>7531</v>
      </c>
      <c r="EI331" s="7">
        <v>7522</v>
      </c>
      <c r="EJ331" s="7">
        <v>7514</v>
      </c>
      <c r="EK331" s="7">
        <v>7508</v>
      </c>
      <c r="EL331" s="7">
        <v>7503</v>
      </c>
      <c r="EM331" s="7">
        <v>7499</v>
      </c>
      <c r="EN331" s="7">
        <v>7497</v>
      </c>
      <c r="EO331" s="7">
        <v>7497</v>
      </c>
    </row>
    <row r="332" spans="1:145" x14ac:dyDescent="0.3">
      <c r="A332" s="6" t="s">
        <v>309</v>
      </c>
      <c r="B332" s="7">
        <v>2116</v>
      </c>
      <c r="C332" s="7">
        <v>2099</v>
      </c>
      <c r="D332" s="7">
        <v>2111</v>
      </c>
      <c r="E332" s="7">
        <v>2100</v>
      </c>
      <c r="F332" s="7">
        <v>2077</v>
      </c>
      <c r="G332" s="7">
        <v>2075</v>
      </c>
      <c r="H332" s="7">
        <v>2048</v>
      </c>
      <c r="I332" s="7">
        <v>2047</v>
      </c>
      <c r="J332" s="7">
        <v>2056</v>
      </c>
      <c r="K332" s="7">
        <v>2054</v>
      </c>
      <c r="L332" s="7">
        <v>2041</v>
      </c>
      <c r="M332" s="7">
        <v>2025</v>
      </c>
      <c r="N332" s="7">
        <v>2038</v>
      </c>
      <c r="O332" s="7">
        <v>2033</v>
      </c>
      <c r="P332" s="7">
        <v>2047</v>
      </c>
      <c r="Q332" s="7">
        <v>2063</v>
      </c>
      <c r="R332" s="7">
        <v>2031</v>
      </c>
      <c r="S332" s="7">
        <v>2047</v>
      </c>
      <c r="T332" s="7">
        <v>2020</v>
      </c>
      <c r="U332" s="7">
        <v>2014</v>
      </c>
      <c r="V332" s="7">
        <v>1975</v>
      </c>
      <c r="W332" s="7">
        <v>1990</v>
      </c>
      <c r="X332" s="7">
        <v>1981</v>
      </c>
      <c r="Y332" s="7">
        <v>1970</v>
      </c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>
        <v>1970</v>
      </c>
      <c r="BJ332" s="7">
        <v>1956</v>
      </c>
      <c r="BK332" s="7">
        <v>1945</v>
      </c>
      <c r="BL332" s="7">
        <v>1937</v>
      </c>
      <c r="BM332" s="7">
        <v>1931</v>
      </c>
      <c r="BN332" s="7">
        <v>1928</v>
      </c>
      <c r="BO332" s="7">
        <v>1926</v>
      </c>
      <c r="BP332" s="7">
        <v>1924</v>
      </c>
      <c r="BQ332" s="7">
        <v>1921</v>
      </c>
      <c r="BR332" s="7">
        <v>1919</v>
      </c>
      <c r="BS332" s="7">
        <v>1918</v>
      </c>
      <c r="BT332" s="7">
        <v>1916</v>
      </c>
      <c r="BU332" s="7">
        <v>1915</v>
      </c>
      <c r="BV332" s="6"/>
      <c r="BW332" s="6"/>
      <c r="BX332" s="6"/>
      <c r="BY332" s="6"/>
      <c r="BZ332" s="6"/>
      <c r="CA332" s="6"/>
      <c r="CB332" s="6"/>
      <c r="CC332" s="6"/>
      <c r="CD332" s="6"/>
      <c r="CE332" s="6"/>
      <c r="CF332" s="6"/>
      <c r="CG332" s="6"/>
      <c r="CH332" s="6"/>
      <c r="CI332" s="6"/>
      <c r="CJ332" s="6"/>
      <c r="CK332" s="6"/>
      <c r="CL332" s="6"/>
      <c r="CM332" s="6"/>
      <c r="CN332" s="6"/>
      <c r="CO332" s="6"/>
      <c r="CP332" s="6"/>
      <c r="CQ332" s="6"/>
      <c r="CR332" s="6"/>
      <c r="CS332" s="6">
        <v>1970</v>
      </c>
      <c r="CT332" s="7">
        <v>1947</v>
      </c>
      <c r="CU332" s="7">
        <v>1932</v>
      </c>
      <c r="CV332" s="7">
        <v>1919</v>
      </c>
      <c r="CW332" s="7">
        <v>1909</v>
      </c>
      <c r="CX332" s="7">
        <v>1900</v>
      </c>
      <c r="CY332" s="7">
        <v>1892</v>
      </c>
      <c r="CZ332" s="7">
        <v>1883</v>
      </c>
      <c r="DA332" s="7">
        <v>1874</v>
      </c>
      <c r="DB332" s="7">
        <v>1865</v>
      </c>
      <c r="DC332" s="7">
        <v>1856</v>
      </c>
      <c r="DD332" s="7">
        <v>1847</v>
      </c>
      <c r="DE332" s="7">
        <v>1838</v>
      </c>
      <c r="DF332" s="6"/>
      <c r="DG332" s="6"/>
      <c r="DH332" s="6"/>
      <c r="DI332" s="6"/>
      <c r="DJ332" s="6"/>
      <c r="DK332" s="6"/>
      <c r="DL332" s="6"/>
      <c r="DM332" s="6"/>
      <c r="DN332" s="6"/>
      <c r="DO332" s="6"/>
      <c r="DP332" s="6"/>
      <c r="DQ332" s="6"/>
      <c r="DR332" s="6"/>
      <c r="DS332" s="6"/>
      <c r="DT332" s="6"/>
      <c r="DU332" s="6"/>
      <c r="DV332" s="6"/>
      <c r="DW332" s="6"/>
      <c r="DX332" s="6"/>
      <c r="DY332" s="6"/>
      <c r="DZ332" s="6"/>
      <c r="EA332" s="6"/>
      <c r="EB332" s="6"/>
      <c r="EC332" s="6">
        <v>1970</v>
      </c>
      <c r="ED332" s="7">
        <v>1965</v>
      </c>
      <c r="EE332" s="7">
        <v>1960</v>
      </c>
      <c r="EF332" s="7">
        <v>1957</v>
      </c>
      <c r="EG332" s="7">
        <v>1956</v>
      </c>
      <c r="EH332" s="7">
        <v>1959</v>
      </c>
      <c r="EI332" s="7">
        <v>1962</v>
      </c>
      <c r="EJ332" s="7">
        <v>1965</v>
      </c>
      <c r="EK332" s="7">
        <v>1969</v>
      </c>
      <c r="EL332" s="7">
        <v>1973</v>
      </c>
      <c r="EM332" s="7">
        <v>1978</v>
      </c>
      <c r="EN332" s="7">
        <v>1983</v>
      </c>
      <c r="EO332" s="7">
        <v>1988</v>
      </c>
    </row>
    <row r="333" spans="1:145" x14ac:dyDescent="0.3">
      <c r="A333" s="6" t="s">
        <v>310</v>
      </c>
      <c r="B333" s="7">
        <v>6073</v>
      </c>
      <c r="C333" s="7">
        <v>6100</v>
      </c>
      <c r="D333" s="7">
        <v>6096</v>
      </c>
      <c r="E333" s="7">
        <v>6127</v>
      </c>
      <c r="F333" s="7">
        <v>6042</v>
      </c>
      <c r="G333" s="7">
        <v>6008</v>
      </c>
      <c r="H333" s="7">
        <v>5977</v>
      </c>
      <c r="I333" s="7">
        <v>5932</v>
      </c>
      <c r="J333" s="7">
        <v>5853</v>
      </c>
      <c r="K333" s="7">
        <v>5797</v>
      </c>
      <c r="L333" s="7">
        <v>5811</v>
      </c>
      <c r="M333" s="7">
        <v>5837</v>
      </c>
      <c r="N333" s="7">
        <v>5761</v>
      </c>
      <c r="O333" s="7">
        <v>5703</v>
      </c>
      <c r="P333" s="7">
        <v>5701</v>
      </c>
      <c r="Q333" s="7">
        <v>5772</v>
      </c>
      <c r="R333" s="7">
        <v>5758</v>
      </c>
      <c r="S333" s="7">
        <v>5717</v>
      </c>
      <c r="T333" s="7">
        <v>5650</v>
      </c>
      <c r="U333" s="7">
        <v>5623</v>
      </c>
      <c r="V333" s="7">
        <v>5617</v>
      </c>
      <c r="W333" s="7">
        <v>5579</v>
      </c>
      <c r="X333" s="7">
        <v>5535</v>
      </c>
      <c r="Y333" s="7">
        <v>5564</v>
      </c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>
        <v>5564</v>
      </c>
      <c r="BJ333" s="7">
        <v>5550</v>
      </c>
      <c r="BK333" s="7">
        <v>5557</v>
      </c>
      <c r="BL333" s="7">
        <v>5570</v>
      </c>
      <c r="BM333" s="7">
        <v>5588</v>
      </c>
      <c r="BN333" s="7">
        <v>5611</v>
      </c>
      <c r="BO333" s="7">
        <v>5633</v>
      </c>
      <c r="BP333" s="7">
        <v>5656</v>
      </c>
      <c r="BQ333" s="7">
        <v>5678</v>
      </c>
      <c r="BR333" s="7">
        <v>5700</v>
      </c>
      <c r="BS333" s="7">
        <v>5720</v>
      </c>
      <c r="BT333" s="7">
        <v>5740</v>
      </c>
      <c r="BU333" s="7">
        <v>5760</v>
      </c>
      <c r="BV333" s="6"/>
      <c r="BW333" s="6"/>
      <c r="BX333" s="6"/>
      <c r="BY333" s="6"/>
      <c r="BZ333" s="6"/>
      <c r="CA333" s="6"/>
      <c r="CB333" s="6"/>
      <c r="CC333" s="6"/>
      <c r="CD333" s="6"/>
      <c r="CE333" s="6"/>
      <c r="CF333" s="6"/>
      <c r="CG333" s="6"/>
      <c r="CH333" s="6"/>
      <c r="CI333" s="6"/>
      <c r="CJ333" s="6"/>
      <c r="CK333" s="6"/>
      <c r="CL333" s="6"/>
      <c r="CM333" s="6"/>
      <c r="CN333" s="6"/>
      <c r="CO333" s="6"/>
      <c r="CP333" s="6"/>
      <c r="CQ333" s="6"/>
      <c r="CR333" s="6"/>
      <c r="CS333" s="6">
        <v>5564</v>
      </c>
      <c r="CT333" s="7">
        <v>5516</v>
      </c>
      <c r="CU333" s="7">
        <v>5511</v>
      </c>
      <c r="CV333" s="7">
        <v>5511</v>
      </c>
      <c r="CW333" s="7">
        <v>5514</v>
      </c>
      <c r="CX333" s="7">
        <v>5520</v>
      </c>
      <c r="CY333" s="7">
        <v>5525</v>
      </c>
      <c r="CZ333" s="7">
        <v>5529</v>
      </c>
      <c r="DA333" s="7">
        <v>5532</v>
      </c>
      <c r="DB333" s="7">
        <v>5533</v>
      </c>
      <c r="DC333" s="7">
        <v>5533</v>
      </c>
      <c r="DD333" s="7">
        <v>5532</v>
      </c>
      <c r="DE333" s="7">
        <v>5529</v>
      </c>
      <c r="DF333" s="6"/>
      <c r="DG333" s="6"/>
      <c r="DH333" s="6"/>
      <c r="DI333" s="6"/>
      <c r="DJ333" s="6"/>
      <c r="DK333" s="6"/>
      <c r="DL333" s="6"/>
      <c r="DM333" s="6"/>
      <c r="DN333" s="6"/>
      <c r="DO333" s="6"/>
      <c r="DP333" s="6"/>
      <c r="DQ333" s="6"/>
      <c r="DR333" s="6"/>
      <c r="DS333" s="6"/>
      <c r="DT333" s="6"/>
      <c r="DU333" s="6"/>
      <c r="DV333" s="6"/>
      <c r="DW333" s="6"/>
      <c r="DX333" s="6"/>
      <c r="DY333" s="6"/>
      <c r="DZ333" s="6"/>
      <c r="EA333" s="6"/>
      <c r="EB333" s="6"/>
      <c r="EC333" s="6">
        <v>5564</v>
      </c>
      <c r="ED333" s="7">
        <v>5587</v>
      </c>
      <c r="EE333" s="7">
        <v>5613</v>
      </c>
      <c r="EF333" s="7">
        <v>5640</v>
      </c>
      <c r="EG333" s="7">
        <v>5674</v>
      </c>
      <c r="EH333" s="7">
        <v>5712</v>
      </c>
      <c r="EI333" s="7">
        <v>5752</v>
      </c>
      <c r="EJ333" s="7">
        <v>5792</v>
      </c>
      <c r="EK333" s="7">
        <v>5832</v>
      </c>
      <c r="EL333" s="7">
        <v>5871</v>
      </c>
      <c r="EM333" s="7">
        <v>5911</v>
      </c>
      <c r="EN333" s="7">
        <v>5950</v>
      </c>
      <c r="EO333" s="7">
        <v>5990</v>
      </c>
    </row>
    <row r="334" spans="1:145" x14ac:dyDescent="0.3">
      <c r="A334" s="6" t="s">
        <v>311</v>
      </c>
      <c r="B334" s="7">
        <v>3389</v>
      </c>
      <c r="C334" s="7">
        <v>3367</v>
      </c>
      <c r="D334" s="7">
        <v>3352</v>
      </c>
      <c r="E334" s="7">
        <v>3326</v>
      </c>
      <c r="F334" s="7">
        <v>3251</v>
      </c>
      <c r="G334" s="7">
        <v>3265</v>
      </c>
      <c r="H334" s="7">
        <v>3243</v>
      </c>
      <c r="I334" s="7">
        <v>3194</v>
      </c>
      <c r="J334" s="7">
        <v>3176</v>
      </c>
      <c r="K334" s="7">
        <v>3204</v>
      </c>
      <c r="L334" s="7">
        <v>3186</v>
      </c>
      <c r="M334" s="7">
        <v>3164</v>
      </c>
      <c r="N334" s="7">
        <v>3154</v>
      </c>
      <c r="O334" s="7">
        <v>3147</v>
      </c>
      <c r="P334" s="7">
        <v>3133</v>
      </c>
      <c r="Q334" s="7">
        <v>3094</v>
      </c>
      <c r="R334" s="7">
        <v>3058</v>
      </c>
      <c r="S334" s="7">
        <v>3026</v>
      </c>
      <c r="T334" s="7">
        <v>3014</v>
      </c>
      <c r="U334" s="7">
        <v>2981</v>
      </c>
      <c r="V334" s="7">
        <v>2954</v>
      </c>
      <c r="W334" s="7">
        <v>2904</v>
      </c>
      <c r="X334" s="7">
        <v>2889</v>
      </c>
      <c r="Y334" s="7">
        <v>2866</v>
      </c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>
        <v>2866</v>
      </c>
      <c r="BJ334" s="7">
        <v>2884</v>
      </c>
      <c r="BK334" s="7">
        <v>2875</v>
      </c>
      <c r="BL334" s="7">
        <v>2864</v>
      </c>
      <c r="BM334" s="7">
        <v>2852</v>
      </c>
      <c r="BN334" s="7">
        <v>2839</v>
      </c>
      <c r="BO334" s="7">
        <v>2827</v>
      </c>
      <c r="BP334" s="7">
        <v>2816</v>
      </c>
      <c r="BQ334" s="7">
        <v>2806</v>
      </c>
      <c r="BR334" s="7">
        <v>2797</v>
      </c>
      <c r="BS334" s="7">
        <v>2788</v>
      </c>
      <c r="BT334" s="7">
        <v>2780</v>
      </c>
      <c r="BU334" s="7">
        <v>2773</v>
      </c>
      <c r="BV334" s="6"/>
      <c r="BW334" s="6"/>
      <c r="BX334" s="6"/>
      <c r="BY334" s="6"/>
      <c r="BZ334" s="6"/>
      <c r="CA334" s="6"/>
      <c r="CB334" s="6"/>
      <c r="CC334" s="6"/>
      <c r="CD334" s="6"/>
      <c r="CE334" s="6"/>
      <c r="CF334" s="6"/>
      <c r="CG334" s="6"/>
      <c r="CH334" s="6"/>
      <c r="CI334" s="6"/>
      <c r="CJ334" s="6"/>
      <c r="CK334" s="6"/>
      <c r="CL334" s="6"/>
      <c r="CM334" s="6"/>
      <c r="CN334" s="6"/>
      <c r="CO334" s="6"/>
      <c r="CP334" s="6"/>
      <c r="CQ334" s="6"/>
      <c r="CR334" s="6"/>
      <c r="CS334" s="6">
        <v>2866</v>
      </c>
      <c r="CT334" s="7">
        <v>2867</v>
      </c>
      <c r="CU334" s="7">
        <v>2851</v>
      </c>
      <c r="CV334" s="7">
        <v>2834</v>
      </c>
      <c r="CW334" s="7">
        <v>2814</v>
      </c>
      <c r="CX334" s="7">
        <v>2793</v>
      </c>
      <c r="CY334" s="7">
        <v>2773</v>
      </c>
      <c r="CZ334" s="7">
        <v>2754</v>
      </c>
      <c r="DA334" s="7">
        <v>2735</v>
      </c>
      <c r="DB334" s="7">
        <v>2716</v>
      </c>
      <c r="DC334" s="7">
        <v>2698</v>
      </c>
      <c r="DD334" s="7">
        <v>2681</v>
      </c>
      <c r="DE334" s="7">
        <v>2664</v>
      </c>
      <c r="DF334" s="6"/>
      <c r="DG334" s="6"/>
      <c r="DH334" s="6"/>
      <c r="DI334" s="6"/>
      <c r="DJ334" s="6"/>
      <c r="DK334" s="6"/>
      <c r="DL334" s="6"/>
      <c r="DM334" s="6"/>
      <c r="DN334" s="6"/>
      <c r="DO334" s="6"/>
      <c r="DP334" s="6"/>
      <c r="DQ334" s="6"/>
      <c r="DR334" s="6"/>
      <c r="DS334" s="6"/>
      <c r="DT334" s="6"/>
      <c r="DU334" s="6"/>
      <c r="DV334" s="6"/>
      <c r="DW334" s="6"/>
      <c r="DX334" s="6"/>
      <c r="DY334" s="6"/>
      <c r="DZ334" s="6"/>
      <c r="EA334" s="6"/>
      <c r="EB334" s="6"/>
      <c r="EC334" s="6">
        <v>2866</v>
      </c>
      <c r="ED334" s="7">
        <v>2903</v>
      </c>
      <c r="EE334" s="7">
        <v>2903</v>
      </c>
      <c r="EF334" s="7">
        <v>2900</v>
      </c>
      <c r="EG334" s="7">
        <v>2895</v>
      </c>
      <c r="EH334" s="7">
        <v>2889</v>
      </c>
      <c r="EI334" s="7">
        <v>2885</v>
      </c>
      <c r="EJ334" s="7">
        <v>2882</v>
      </c>
      <c r="EK334" s="7">
        <v>2880</v>
      </c>
      <c r="EL334" s="7">
        <v>2879</v>
      </c>
      <c r="EM334" s="7">
        <v>2879</v>
      </c>
      <c r="EN334" s="7">
        <v>2879</v>
      </c>
      <c r="EO334" s="7">
        <v>2881</v>
      </c>
    </row>
    <row r="335" spans="1:145" x14ac:dyDescent="0.3">
      <c r="A335" s="6" t="s">
        <v>312</v>
      </c>
      <c r="B335" s="7">
        <v>2367</v>
      </c>
      <c r="C335" s="7">
        <v>2352</v>
      </c>
      <c r="D335" s="7">
        <v>2278</v>
      </c>
      <c r="E335" s="7">
        <v>2228</v>
      </c>
      <c r="F335" s="7">
        <v>2184</v>
      </c>
      <c r="G335" s="7">
        <v>2153</v>
      </c>
      <c r="H335" s="7">
        <v>2119</v>
      </c>
      <c r="I335" s="7">
        <v>2084</v>
      </c>
      <c r="J335" s="7">
        <v>2000</v>
      </c>
      <c r="K335" s="7">
        <v>2021</v>
      </c>
      <c r="L335" s="7">
        <v>1984</v>
      </c>
      <c r="M335" s="7">
        <v>1989</v>
      </c>
      <c r="N335" s="7">
        <v>2003</v>
      </c>
      <c r="O335" s="7">
        <v>1981</v>
      </c>
      <c r="P335" s="7">
        <v>1987</v>
      </c>
      <c r="Q335" s="7">
        <v>1953</v>
      </c>
      <c r="R335" s="7">
        <v>1963</v>
      </c>
      <c r="S335" s="7">
        <v>1958</v>
      </c>
      <c r="T335" s="7">
        <v>1979</v>
      </c>
      <c r="U335" s="7">
        <v>1975</v>
      </c>
      <c r="V335" s="7">
        <v>1926</v>
      </c>
      <c r="W335" s="7">
        <v>1912</v>
      </c>
      <c r="X335" s="7">
        <v>1869</v>
      </c>
      <c r="Y335" s="7">
        <v>1845</v>
      </c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>
        <v>1845</v>
      </c>
      <c r="BJ335" s="7">
        <v>1857</v>
      </c>
      <c r="BK335" s="7">
        <v>1848</v>
      </c>
      <c r="BL335" s="7">
        <v>1842</v>
      </c>
      <c r="BM335" s="7">
        <v>1837</v>
      </c>
      <c r="BN335" s="7">
        <v>1834</v>
      </c>
      <c r="BO335" s="7">
        <v>1832</v>
      </c>
      <c r="BP335" s="7">
        <v>1831</v>
      </c>
      <c r="BQ335" s="7">
        <v>1830</v>
      </c>
      <c r="BR335" s="7">
        <v>1830</v>
      </c>
      <c r="BS335" s="7">
        <v>1829</v>
      </c>
      <c r="BT335" s="7">
        <v>1829</v>
      </c>
      <c r="BU335" s="7">
        <v>1828</v>
      </c>
      <c r="BV335" s="6"/>
      <c r="BW335" s="6"/>
      <c r="BX335" s="6"/>
      <c r="BY335" s="6"/>
      <c r="BZ335" s="6"/>
      <c r="CA335" s="6"/>
      <c r="CB335" s="6"/>
      <c r="CC335" s="6"/>
      <c r="CD335" s="6"/>
      <c r="CE335" s="6"/>
      <c r="CF335" s="6"/>
      <c r="CG335" s="6"/>
      <c r="CH335" s="6"/>
      <c r="CI335" s="6"/>
      <c r="CJ335" s="6"/>
      <c r="CK335" s="6"/>
      <c r="CL335" s="6"/>
      <c r="CM335" s="6"/>
      <c r="CN335" s="6"/>
      <c r="CO335" s="6"/>
      <c r="CP335" s="6"/>
      <c r="CQ335" s="6"/>
      <c r="CR335" s="6"/>
      <c r="CS335" s="6">
        <v>1845</v>
      </c>
      <c r="CT335" s="7">
        <v>1845</v>
      </c>
      <c r="CU335" s="7">
        <v>1832</v>
      </c>
      <c r="CV335" s="7">
        <v>1821</v>
      </c>
      <c r="CW335" s="7">
        <v>1811</v>
      </c>
      <c r="CX335" s="7">
        <v>1802</v>
      </c>
      <c r="CY335" s="7">
        <v>1795</v>
      </c>
      <c r="CZ335" s="7">
        <v>1787</v>
      </c>
      <c r="DA335" s="7">
        <v>1779</v>
      </c>
      <c r="DB335" s="7">
        <v>1772</v>
      </c>
      <c r="DC335" s="7">
        <v>1764</v>
      </c>
      <c r="DD335" s="7">
        <v>1756</v>
      </c>
      <c r="DE335" s="7">
        <v>1747</v>
      </c>
      <c r="DF335" s="6"/>
      <c r="DG335" s="6"/>
      <c r="DH335" s="6"/>
      <c r="DI335" s="6"/>
      <c r="DJ335" s="6"/>
      <c r="DK335" s="6"/>
      <c r="DL335" s="6"/>
      <c r="DM335" s="6"/>
      <c r="DN335" s="6"/>
      <c r="DO335" s="6"/>
      <c r="DP335" s="6"/>
      <c r="DQ335" s="6"/>
      <c r="DR335" s="6"/>
      <c r="DS335" s="6"/>
      <c r="DT335" s="6"/>
      <c r="DU335" s="6"/>
      <c r="DV335" s="6"/>
      <c r="DW335" s="6"/>
      <c r="DX335" s="6"/>
      <c r="DY335" s="6"/>
      <c r="DZ335" s="6"/>
      <c r="EA335" s="6"/>
      <c r="EB335" s="6"/>
      <c r="EC335" s="6">
        <v>1845</v>
      </c>
      <c r="ED335" s="7">
        <v>1871</v>
      </c>
      <c r="EE335" s="7">
        <v>1869</v>
      </c>
      <c r="EF335" s="7">
        <v>1866</v>
      </c>
      <c r="EG335" s="7">
        <v>1866</v>
      </c>
      <c r="EH335" s="7">
        <v>1869</v>
      </c>
      <c r="EI335" s="7">
        <v>1872</v>
      </c>
      <c r="EJ335" s="7">
        <v>1877</v>
      </c>
      <c r="EK335" s="7">
        <v>1883</v>
      </c>
      <c r="EL335" s="7">
        <v>1889</v>
      </c>
      <c r="EM335" s="7">
        <v>1895</v>
      </c>
      <c r="EN335" s="7">
        <v>1901</v>
      </c>
      <c r="EO335" s="7">
        <v>1907</v>
      </c>
    </row>
    <row r="336" spans="1:145" x14ac:dyDescent="0.3">
      <c r="A336" s="6" t="s">
        <v>313</v>
      </c>
      <c r="B336" s="7">
        <v>3322</v>
      </c>
      <c r="C336" s="7">
        <v>3337</v>
      </c>
      <c r="D336" s="7">
        <v>3323</v>
      </c>
      <c r="E336" s="7">
        <v>3335</v>
      </c>
      <c r="F336" s="7">
        <v>3292</v>
      </c>
      <c r="G336" s="7">
        <v>3271</v>
      </c>
      <c r="H336" s="7">
        <v>3231</v>
      </c>
      <c r="I336" s="7">
        <v>3199</v>
      </c>
      <c r="J336" s="7">
        <v>3170</v>
      </c>
      <c r="K336" s="7">
        <v>3183</v>
      </c>
      <c r="L336" s="7">
        <v>3175</v>
      </c>
      <c r="M336" s="7">
        <v>3212</v>
      </c>
      <c r="N336" s="7">
        <v>3208</v>
      </c>
      <c r="O336" s="7">
        <v>3193</v>
      </c>
      <c r="P336" s="7">
        <v>3191</v>
      </c>
      <c r="Q336" s="7">
        <v>3204</v>
      </c>
      <c r="R336" s="7">
        <v>3154</v>
      </c>
      <c r="S336" s="7">
        <v>3163</v>
      </c>
      <c r="T336" s="7">
        <v>3146</v>
      </c>
      <c r="U336" s="7">
        <v>3127</v>
      </c>
      <c r="V336" s="7">
        <v>3119</v>
      </c>
      <c r="W336" s="7">
        <v>3064</v>
      </c>
      <c r="X336" s="7">
        <v>3064</v>
      </c>
      <c r="Y336" s="7">
        <v>3240</v>
      </c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>
        <v>3240</v>
      </c>
      <c r="BJ336" s="7">
        <v>3067</v>
      </c>
      <c r="BK336" s="7">
        <v>3061</v>
      </c>
      <c r="BL336" s="7">
        <v>3056</v>
      </c>
      <c r="BM336" s="7">
        <v>3050</v>
      </c>
      <c r="BN336" s="7">
        <v>3044</v>
      </c>
      <c r="BO336" s="7">
        <v>3038</v>
      </c>
      <c r="BP336" s="7">
        <v>3033</v>
      </c>
      <c r="BQ336" s="7">
        <v>3026</v>
      </c>
      <c r="BR336" s="7">
        <v>3021</v>
      </c>
      <c r="BS336" s="7">
        <v>3016</v>
      </c>
      <c r="BT336" s="7">
        <v>3011</v>
      </c>
      <c r="BU336" s="7">
        <v>3007</v>
      </c>
      <c r="BV336" s="6"/>
      <c r="BW336" s="6"/>
      <c r="BX336" s="6"/>
      <c r="BY336" s="6"/>
      <c r="BZ336" s="6"/>
      <c r="CA336" s="6"/>
      <c r="CB336" s="6"/>
      <c r="CC336" s="6"/>
      <c r="CD336" s="6"/>
      <c r="CE336" s="6"/>
      <c r="CF336" s="6"/>
      <c r="CG336" s="6"/>
      <c r="CH336" s="6"/>
      <c r="CI336" s="6"/>
      <c r="CJ336" s="6"/>
      <c r="CK336" s="6"/>
      <c r="CL336" s="6"/>
      <c r="CM336" s="6"/>
      <c r="CN336" s="6"/>
      <c r="CO336" s="6"/>
      <c r="CP336" s="6"/>
      <c r="CQ336" s="6"/>
      <c r="CR336" s="6"/>
      <c r="CS336" s="6">
        <v>3240</v>
      </c>
      <c r="CT336" s="7">
        <v>3047</v>
      </c>
      <c r="CU336" s="7">
        <v>3035</v>
      </c>
      <c r="CV336" s="7">
        <v>3022</v>
      </c>
      <c r="CW336" s="7">
        <v>3008</v>
      </c>
      <c r="CX336" s="7">
        <v>2993</v>
      </c>
      <c r="CY336" s="7">
        <v>2977</v>
      </c>
      <c r="CZ336" s="7">
        <v>2962</v>
      </c>
      <c r="DA336" s="7">
        <v>2946</v>
      </c>
      <c r="DB336" s="7">
        <v>2930</v>
      </c>
      <c r="DC336" s="7">
        <v>2913</v>
      </c>
      <c r="DD336" s="7">
        <v>2897</v>
      </c>
      <c r="DE336" s="7">
        <v>2881</v>
      </c>
      <c r="DF336" s="6"/>
      <c r="DG336" s="6"/>
      <c r="DH336" s="6"/>
      <c r="DI336" s="6"/>
      <c r="DJ336" s="6"/>
      <c r="DK336" s="6"/>
      <c r="DL336" s="6"/>
      <c r="DM336" s="6"/>
      <c r="DN336" s="6"/>
      <c r="DO336" s="6"/>
      <c r="DP336" s="6"/>
      <c r="DQ336" s="6"/>
      <c r="DR336" s="6"/>
      <c r="DS336" s="6"/>
      <c r="DT336" s="6"/>
      <c r="DU336" s="6"/>
      <c r="DV336" s="6"/>
      <c r="DW336" s="6"/>
      <c r="DX336" s="6"/>
      <c r="DY336" s="6"/>
      <c r="DZ336" s="6"/>
      <c r="EA336" s="6"/>
      <c r="EB336" s="6"/>
      <c r="EC336" s="6">
        <v>3240</v>
      </c>
      <c r="ED336" s="7">
        <v>3089</v>
      </c>
      <c r="EE336" s="7">
        <v>3095</v>
      </c>
      <c r="EF336" s="7">
        <v>3097</v>
      </c>
      <c r="EG336" s="7">
        <v>3099</v>
      </c>
      <c r="EH336" s="7">
        <v>3101</v>
      </c>
      <c r="EI336" s="7">
        <v>3104</v>
      </c>
      <c r="EJ336" s="7">
        <v>3107</v>
      </c>
      <c r="EK336" s="7">
        <v>3111</v>
      </c>
      <c r="EL336" s="7">
        <v>3115</v>
      </c>
      <c r="EM336" s="7">
        <v>3119</v>
      </c>
      <c r="EN336" s="7">
        <v>3124</v>
      </c>
      <c r="EO336" s="7">
        <v>3130</v>
      </c>
    </row>
    <row r="337" spans="1:145" x14ac:dyDescent="0.3">
      <c r="A337" s="6" t="s">
        <v>314</v>
      </c>
      <c r="B337" s="7">
        <v>7349</v>
      </c>
      <c r="C337" s="7">
        <v>7405</v>
      </c>
      <c r="D337" s="7">
        <v>7501</v>
      </c>
      <c r="E337" s="7">
        <v>7538</v>
      </c>
      <c r="F337" s="7">
        <v>7589</v>
      </c>
      <c r="G337" s="7">
        <v>7623</v>
      </c>
      <c r="H337" s="7">
        <v>7675</v>
      </c>
      <c r="I337" s="7">
        <v>7754</v>
      </c>
      <c r="J337" s="7">
        <v>7787</v>
      </c>
      <c r="K337" s="7">
        <v>7795</v>
      </c>
      <c r="L337" s="7">
        <v>7791</v>
      </c>
      <c r="M337" s="7">
        <v>7831</v>
      </c>
      <c r="N337" s="7">
        <v>7859</v>
      </c>
      <c r="O337" s="7">
        <v>7806</v>
      </c>
      <c r="P337" s="7">
        <v>7847</v>
      </c>
      <c r="Q337" s="7">
        <v>7800</v>
      </c>
      <c r="R337" s="7">
        <v>7901</v>
      </c>
      <c r="S337" s="7">
        <v>7866</v>
      </c>
      <c r="T337" s="7">
        <v>7884</v>
      </c>
      <c r="U337" s="7">
        <v>7879</v>
      </c>
      <c r="V337" s="7">
        <v>7905</v>
      </c>
      <c r="W337" s="7">
        <v>7914</v>
      </c>
      <c r="X337" s="7">
        <v>7978</v>
      </c>
      <c r="Y337" s="7">
        <v>8069</v>
      </c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>
        <v>8069</v>
      </c>
      <c r="BJ337" s="7">
        <v>8036</v>
      </c>
      <c r="BK337" s="7">
        <v>8061</v>
      </c>
      <c r="BL337" s="7">
        <v>8089</v>
      </c>
      <c r="BM337" s="7">
        <v>8119</v>
      </c>
      <c r="BN337" s="7">
        <v>8151</v>
      </c>
      <c r="BO337" s="7">
        <v>8183</v>
      </c>
      <c r="BP337" s="7">
        <v>8216</v>
      </c>
      <c r="BQ337" s="7">
        <v>8249</v>
      </c>
      <c r="BR337" s="7">
        <v>8282</v>
      </c>
      <c r="BS337" s="7">
        <v>8315</v>
      </c>
      <c r="BT337" s="7">
        <v>8348</v>
      </c>
      <c r="BU337" s="7">
        <v>8380</v>
      </c>
      <c r="BV337" s="6"/>
      <c r="BW337" s="6"/>
      <c r="BX337" s="6"/>
      <c r="BY337" s="6"/>
      <c r="BZ337" s="6"/>
      <c r="CA337" s="6"/>
      <c r="CB337" s="6"/>
      <c r="CC337" s="6"/>
      <c r="CD337" s="6"/>
      <c r="CE337" s="6"/>
      <c r="CF337" s="6"/>
      <c r="CG337" s="6"/>
      <c r="CH337" s="6"/>
      <c r="CI337" s="6"/>
      <c r="CJ337" s="6"/>
      <c r="CK337" s="6"/>
      <c r="CL337" s="6"/>
      <c r="CM337" s="6"/>
      <c r="CN337" s="6"/>
      <c r="CO337" s="6"/>
      <c r="CP337" s="6"/>
      <c r="CQ337" s="6"/>
      <c r="CR337" s="6"/>
      <c r="CS337" s="6">
        <v>8069</v>
      </c>
      <c r="CT337" s="7">
        <v>7995</v>
      </c>
      <c r="CU337" s="7">
        <v>8002</v>
      </c>
      <c r="CV337" s="7">
        <v>8012</v>
      </c>
      <c r="CW337" s="7">
        <v>8022</v>
      </c>
      <c r="CX337" s="7">
        <v>8032</v>
      </c>
      <c r="CY337" s="7">
        <v>8040</v>
      </c>
      <c r="CZ337" s="7">
        <v>8048</v>
      </c>
      <c r="DA337" s="7">
        <v>8054</v>
      </c>
      <c r="DB337" s="7">
        <v>8059</v>
      </c>
      <c r="DC337" s="7">
        <v>8063</v>
      </c>
      <c r="DD337" s="7">
        <v>8065</v>
      </c>
      <c r="DE337" s="7">
        <v>8066</v>
      </c>
      <c r="DF337" s="6"/>
      <c r="DG337" s="6"/>
      <c r="DH337" s="6"/>
      <c r="DI337" s="6"/>
      <c r="DJ337" s="6"/>
      <c r="DK337" s="6"/>
      <c r="DL337" s="6"/>
      <c r="DM337" s="6"/>
      <c r="DN337" s="6"/>
      <c r="DO337" s="6"/>
      <c r="DP337" s="6"/>
      <c r="DQ337" s="6"/>
      <c r="DR337" s="6"/>
      <c r="DS337" s="6"/>
      <c r="DT337" s="6"/>
      <c r="DU337" s="6"/>
      <c r="DV337" s="6"/>
      <c r="DW337" s="6"/>
      <c r="DX337" s="6"/>
      <c r="DY337" s="6"/>
      <c r="DZ337" s="6"/>
      <c r="EA337" s="6"/>
      <c r="EB337" s="6"/>
      <c r="EC337" s="6">
        <v>8069</v>
      </c>
      <c r="ED337" s="7">
        <v>8079</v>
      </c>
      <c r="EE337" s="7">
        <v>8128</v>
      </c>
      <c r="EF337" s="7">
        <v>8175</v>
      </c>
      <c r="EG337" s="7">
        <v>8225</v>
      </c>
      <c r="EH337" s="7">
        <v>8279</v>
      </c>
      <c r="EI337" s="7">
        <v>8334</v>
      </c>
      <c r="EJ337" s="7">
        <v>8390</v>
      </c>
      <c r="EK337" s="7">
        <v>8447</v>
      </c>
      <c r="EL337" s="7">
        <v>8505</v>
      </c>
      <c r="EM337" s="7">
        <v>8564</v>
      </c>
      <c r="EN337" s="7">
        <v>8623</v>
      </c>
      <c r="EO337" s="7">
        <v>8683</v>
      </c>
    </row>
    <row r="338" spans="1:145" x14ac:dyDescent="0.3">
      <c r="A338" s="6" t="s">
        <v>315</v>
      </c>
      <c r="B338" s="7">
        <v>3294</v>
      </c>
      <c r="C338" s="7">
        <v>3277</v>
      </c>
      <c r="D338" s="7">
        <v>3298</v>
      </c>
      <c r="E338" s="7">
        <v>3312</v>
      </c>
      <c r="F338" s="7">
        <v>3326</v>
      </c>
      <c r="G338" s="7">
        <v>3330</v>
      </c>
      <c r="H338" s="7">
        <v>3322</v>
      </c>
      <c r="I338" s="7">
        <v>3315</v>
      </c>
      <c r="J338" s="7">
        <v>3312</v>
      </c>
      <c r="K338" s="7">
        <v>3360</v>
      </c>
      <c r="L338" s="7">
        <v>3366</v>
      </c>
      <c r="M338" s="7">
        <v>3371</v>
      </c>
      <c r="N338" s="7">
        <v>3381</v>
      </c>
      <c r="O338" s="7">
        <v>3407</v>
      </c>
      <c r="P338" s="7">
        <v>3450</v>
      </c>
      <c r="Q338" s="7">
        <v>3451</v>
      </c>
      <c r="R338" s="7">
        <v>3452</v>
      </c>
      <c r="S338" s="7">
        <v>3496</v>
      </c>
      <c r="T338" s="7">
        <v>3494</v>
      </c>
      <c r="U338" s="7">
        <v>3489</v>
      </c>
      <c r="V338" s="7">
        <v>3464</v>
      </c>
      <c r="W338" s="7">
        <v>3465</v>
      </c>
      <c r="X338" s="7">
        <v>3414</v>
      </c>
      <c r="Y338" s="7">
        <v>3428</v>
      </c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>
        <v>3428</v>
      </c>
      <c r="BJ338" s="7">
        <v>3426</v>
      </c>
      <c r="BK338" s="7">
        <v>3421</v>
      </c>
      <c r="BL338" s="7">
        <v>3417</v>
      </c>
      <c r="BM338" s="7">
        <v>3412</v>
      </c>
      <c r="BN338" s="7">
        <v>3408</v>
      </c>
      <c r="BO338" s="7">
        <v>3405</v>
      </c>
      <c r="BP338" s="7">
        <v>3403</v>
      </c>
      <c r="BQ338" s="7">
        <v>3400</v>
      </c>
      <c r="BR338" s="7">
        <v>3398</v>
      </c>
      <c r="BS338" s="7">
        <v>3395</v>
      </c>
      <c r="BT338" s="7">
        <v>3393</v>
      </c>
      <c r="BU338" s="7">
        <v>3392</v>
      </c>
      <c r="BV338" s="6"/>
      <c r="BW338" s="6"/>
      <c r="BX338" s="6"/>
      <c r="BY338" s="6"/>
      <c r="BZ338" s="6"/>
      <c r="CA338" s="6"/>
      <c r="CB338" s="6"/>
      <c r="CC338" s="6"/>
      <c r="CD338" s="6"/>
      <c r="CE338" s="6"/>
      <c r="CF338" s="6"/>
      <c r="CG338" s="6"/>
      <c r="CH338" s="6"/>
      <c r="CI338" s="6"/>
      <c r="CJ338" s="6"/>
      <c r="CK338" s="6"/>
      <c r="CL338" s="6"/>
      <c r="CM338" s="6"/>
      <c r="CN338" s="6"/>
      <c r="CO338" s="6"/>
      <c r="CP338" s="6"/>
      <c r="CQ338" s="6"/>
      <c r="CR338" s="6"/>
      <c r="CS338" s="6">
        <v>3428</v>
      </c>
      <c r="CT338" s="7">
        <v>3400</v>
      </c>
      <c r="CU338" s="7">
        <v>3387</v>
      </c>
      <c r="CV338" s="7">
        <v>3373</v>
      </c>
      <c r="CW338" s="7">
        <v>3358</v>
      </c>
      <c r="CX338" s="7">
        <v>3344</v>
      </c>
      <c r="CY338" s="7">
        <v>3329</v>
      </c>
      <c r="CZ338" s="7">
        <v>3315</v>
      </c>
      <c r="DA338" s="7">
        <v>3300</v>
      </c>
      <c r="DB338" s="7">
        <v>3285</v>
      </c>
      <c r="DC338" s="7">
        <v>3270</v>
      </c>
      <c r="DD338" s="7">
        <v>3254</v>
      </c>
      <c r="DE338" s="7">
        <v>3239</v>
      </c>
      <c r="DF338" s="6"/>
      <c r="DG338" s="6"/>
      <c r="DH338" s="6"/>
      <c r="DI338" s="6"/>
      <c r="DJ338" s="6"/>
      <c r="DK338" s="6"/>
      <c r="DL338" s="6"/>
      <c r="DM338" s="6"/>
      <c r="DN338" s="6"/>
      <c r="DO338" s="6"/>
      <c r="DP338" s="6"/>
      <c r="DQ338" s="6"/>
      <c r="DR338" s="6"/>
      <c r="DS338" s="6"/>
      <c r="DT338" s="6"/>
      <c r="DU338" s="6"/>
      <c r="DV338" s="6"/>
      <c r="DW338" s="6"/>
      <c r="DX338" s="6"/>
      <c r="DY338" s="6"/>
      <c r="DZ338" s="6"/>
      <c r="EA338" s="6"/>
      <c r="EB338" s="6"/>
      <c r="EC338" s="6">
        <v>3428</v>
      </c>
      <c r="ED338" s="7">
        <v>3456</v>
      </c>
      <c r="EE338" s="7">
        <v>3466</v>
      </c>
      <c r="EF338" s="7">
        <v>3471</v>
      </c>
      <c r="EG338" s="7">
        <v>3476</v>
      </c>
      <c r="EH338" s="7">
        <v>3482</v>
      </c>
      <c r="EI338" s="7">
        <v>3489</v>
      </c>
      <c r="EJ338" s="7">
        <v>3498</v>
      </c>
      <c r="EK338" s="7">
        <v>3507</v>
      </c>
      <c r="EL338" s="7">
        <v>3516</v>
      </c>
      <c r="EM338" s="7">
        <v>3525</v>
      </c>
      <c r="EN338" s="7">
        <v>3535</v>
      </c>
      <c r="EO338" s="7">
        <v>3545</v>
      </c>
    </row>
    <row r="339" spans="1:145" x14ac:dyDescent="0.3">
      <c r="A339" s="6" t="s">
        <v>316</v>
      </c>
      <c r="B339" s="7">
        <v>9532</v>
      </c>
      <c r="C339" s="7">
        <v>9498</v>
      </c>
      <c r="D339" s="7">
        <v>9608</v>
      </c>
      <c r="E339" s="7">
        <v>9547</v>
      </c>
      <c r="F339" s="7">
        <v>9500</v>
      </c>
      <c r="G339" s="7">
        <v>9463</v>
      </c>
      <c r="H339" s="7">
        <v>9464</v>
      </c>
      <c r="I339" s="7">
        <v>9490</v>
      </c>
      <c r="J339" s="7">
        <v>9518</v>
      </c>
      <c r="K339" s="7">
        <v>9623</v>
      </c>
      <c r="L339" s="7">
        <v>9738</v>
      </c>
      <c r="M339" s="7">
        <v>9826</v>
      </c>
      <c r="N339" s="7">
        <v>9860</v>
      </c>
      <c r="O339" s="7">
        <v>9968</v>
      </c>
      <c r="P339" s="7">
        <v>10090</v>
      </c>
      <c r="Q339" s="7">
        <v>10221</v>
      </c>
      <c r="R339" s="7">
        <v>10227</v>
      </c>
      <c r="S339" s="7">
        <v>10199</v>
      </c>
      <c r="T339" s="7">
        <v>10171</v>
      </c>
      <c r="U339" s="7">
        <v>10156</v>
      </c>
      <c r="V339" s="7">
        <v>10158</v>
      </c>
      <c r="W339" s="7">
        <v>10103</v>
      </c>
      <c r="X339" s="7">
        <v>9925</v>
      </c>
      <c r="Y339" s="7">
        <v>9850</v>
      </c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>
        <v>9850</v>
      </c>
      <c r="BJ339" s="7">
        <v>9885</v>
      </c>
      <c r="BK339" s="7">
        <v>9850</v>
      </c>
      <c r="BL339" s="7">
        <v>9833</v>
      </c>
      <c r="BM339" s="7">
        <v>9832</v>
      </c>
      <c r="BN339" s="7">
        <v>9846</v>
      </c>
      <c r="BO339" s="7">
        <v>9862</v>
      </c>
      <c r="BP339" s="7">
        <v>9880</v>
      </c>
      <c r="BQ339" s="7">
        <v>9899</v>
      </c>
      <c r="BR339" s="7">
        <v>9918</v>
      </c>
      <c r="BS339" s="7">
        <v>9938</v>
      </c>
      <c r="BT339" s="7">
        <v>9959</v>
      </c>
      <c r="BU339" s="7">
        <v>9980</v>
      </c>
      <c r="BV339" s="6"/>
      <c r="BW339" s="6"/>
      <c r="BX339" s="6"/>
      <c r="BY339" s="6"/>
      <c r="BZ339" s="6"/>
      <c r="CA339" s="6"/>
      <c r="CB339" s="6"/>
      <c r="CC339" s="6"/>
      <c r="CD339" s="6"/>
      <c r="CE339" s="6"/>
      <c r="CF339" s="6"/>
      <c r="CG339" s="6"/>
      <c r="CH339" s="6"/>
      <c r="CI339" s="6"/>
      <c r="CJ339" s="6"/>
      <c r="CK339" s="6"/>
      <c r="CL339" s="6"/>
      <c r="CM339" s="6"/>
      <c r="CN339" s="6"/>
      <c r="CO339" s="6"/>
      <c r="CP339" s="6"/>
      <c r="CQ339" s="6"/>
      <c r="CR339" s="6"/>
      <c r="CS339" s="6">
        <v>9850</v>
      </c>
      <c r="CT339" s="7">
        <v>9792</v>
      </c>
      <c r="CU339" s="7">
        <v>9729</v>
      </c>
      <c r="CV339" s="7">
        <v>9681</v>
      </c>
      <c r="CW339" s="7">
        <v>9646</v>
      </c>
      <c r="CX339" s="7">
        <v>9624</v>
      </c>
      <c r="CY339" s="7">
        <v>9601</v>
      </c>
      <c r="CZ339" s="7">
        <v>9579</v>
      </c>
      <c r="DA339" s="7">
        <v>9556</v>
      </c>
      <c r="DB339" s="7">
        <v>9533</v>
      </c>
      <c r="DC339" s="7">
        <v>9510</v>
      </c>
      <c r="DD339" s="7">
        <v>9486</v>
      </c>
      <c r="DE339" s="7">
        <v>9462</v>
      </c>
      <c r="DF339" s="6"/>
      <c r="DG339" s="6"/>
      <c r="DH339" s="6"/>
      <c r="DI339" s="6"/>
      <c r="DJ339" s="6"/>
      <c r="DK339" s="6"/>
      <c r="DL339" s="6"/>
      <c r="DM339" s="6"/>
      <c r="DN339" s="6"/>
      <c r="DO339" s="6"/>
      <c r="DP339" s="6"/>
      <c r="DQ339" s="6"/>
      <c r="DR339" s="6"/>
      <c r="DS339" s="6"/>
      <c r="DT339" s="6"/>
      <c r="DU339" s="6"/>
      <c r="DV339" s="6"/>
      <c r="DW339" s="6"/>
      <c r="DX339" s="6"/>
      <c r="DY339" s="6"/>
      <c r="DZ339" s="6"/>
      <c r="EA339" s="6"/>
      <c r="EB339" s="6"/>
      <c r="EC339" s="6">
        <v>9850</v>
      </c>
      <c r="ED339" s="7">
        <v>9994</v>
      </c>
      <c r="EE339" s="7">
        <v>10011</v>
      </c>
      <c r="EF339" s="7">
        <v>10024</v>
      </c>
      <c r="EG339" s="7">
        <v>10055</v>
      </c>
      <c r="EH339" s="7">
        <v>10106</v>
      </c>
      <c r="EI339" s="7">
        <v>10158</v>
      </c>
      <c r="EJ339" s="7">
        <v>10214</v>
      </c>
      <c r="EK339" s="7">
        <v>10271</v>
      </c>
      <c r="EL339" s="7">
        <v>10330</v>
      </c>
      <c r="EM339" s="7">
        <v>10390</v>
      </c>
      <c r="EN339" s="7">
        <v>10451</v>
      </c>
      <c r="EO339" s="7">
        <v>10514</v>
      </c>
    </row>
    <row r="340" spans="1:145" x14ac:dyDescent="0.3">
      <c r="A340" s="6" t="s">
        <v>317</v>
      </c>
      <c r="B340" s="7">
        <v>13317</v>
      </c>
      <c r="C340" s="7">
        <v>13501</v>
      </c>
      <c r="D340" s="7">
        <v>13593</v>
      </c>
      <c r="E340" s="7">
        <v>13909</v>
      </c>
      <c r="F340" s="7">
        <v>14177</v>
      </c>
      <c r="G340" s="7">
        <v>14461</v>
      </c>
      <c r="H340" s="7">
        <v>14807</v>
      </c>
      <c r="I340" s="7">
        <v>15048</v>
      </c>
      <c r="J340" s="7">
        <v>15459</v>
      </c>
      <c r="K340" s="7">
        <v>15836</v>
      </c>
      <c r="L340" s="7">
        <v>16077</v>
      </c>
      <c r="M340" s="7">
        <v>16450</v>
      </c>
      <c r="N340" s="7">
        <v>16769</v>
      </c>
      <c r="O340" s="7">
        <v>17437</v>
      </c>
      <c r="P340" s="7">
        <v>17897</v>
      </c>
      <c r="Q340" s="7">
        <v>18306</v>
      </c>
      <c r="R340" s="7">
        <v>18572</v>
      </c>
      <c r="S340" s="7">
        <v>18656</v>
      </c>
      <c r="T340" s="7">
        <v>18699</v>
      </c>
      <c r="U340" s="7">
        <v>18795</v>
      </c>
      <c r="V340" s="7">
        <v>18916</v>
      </c>
      <c r="W340" s="7">
        <v>19106</v>
      </c>
      <c r="X340" s="7">
        <v>19353</v>
      </c>
      <c r="Y340" s="7">
        <v>19781</v>
      </c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>
        <v>19781</v>
      </c>
      <c r="BJ340" s="7">
        <v>19968</v>
      </c>
      <c r="BK340" s="7">
        <v>20202</v>
      </c>
      <c r="BL340" s="7">
        <v>20418</v>
      </c>
      <c r="BM340" s="7">
        <v>20619</v>
      </c>
      <c r="BN340" s="7">
        <v>20804</v>
      </c>
      <c r="BO340" s="7">
        <v>20985</v>
      </c>
      <c r="BP340" s="7">
        <v>21161</v>
      </c>
      <c r="BQ340" s="7">
        <v>21334</v>
      </c>
      <c r="BR340" s="7">
        <v>21503</v>
      </c>
      <c r="BS340" s="7">
        <v>21671</v>
      </c>
      <c r="BT340" s="7">
        <v>21836</v>
      </c>
      <c r="BU340" s="7">
        <v>22001</v>
      </c>
      <c r="BV340" s="6"/>
      <c r="BW340" s="6"/>
      <c r="BX340" s="6"/>
      <c r="BY340" s="6"/>
      <c r="BZ340" s="6"/>
      <c r="CA340" s="6"/>
      <c r="CB340" s="6"/>
      <c r="CC340" s="6"/>
      <c r="CD340" s="6"/>
      <c r="CE340" s="6"/>
      <c r="CF340" s="6"/>
      <c r="CG340" s="6"/>
      <c r="CH340" s="6"/>
      <c r="CI340" s="6"/>
      <c r="CJ340" s="6"/>
      <c r="CK340" s="6"/>
      <c r="CL340" s="6"/>
      <c r="CM340" s="6"/>
      <c r="CN340" s="6"/>
      <c r="CO340" s="6"/>
      <c r="CP340" s="6"/>
      <c r="CQ340" s="6"/>
      <c r="CR340" s="6"/>
      <c r="CS340" s="6">
        <v>19781</v>
      </c>
      <c r="CT340" s="7">
        <v>19828</v>
      </c>
      <c r="CU340" s="7">
        <v>20012</v>
      </c>
      <c r="CV340" s="7">
        <v>20175</v>
      </c>
      <c r="CW340" s="7">
        <v>20317</v>
      </c>
      <c r="CX340" s="7">
        <v>20439</v>
      </c>
      <c r="CY340" s="7">
        <v>20552</v>
      </c>
      <c r="CZ340" s="7">
        <v>20655</v>
      </c>
      <c r="DA340" s="7">
        <v>20751</v>
      </c>
      <c r="DB340" s="7">
        <v>20839</v>
      </c>
      <c r="DC340" s="7">
        <v>20921</v>
      </c>
      <c r="DD340" s="7">
        <v>20996</v>
      </c>
      <c r="DE340" s="7">
        <v>21067</v>
      </c>
      <c r="DF340" s="6"/>
      <c r="DG340" s="6"/>
      <c r="DH340" s="6"/>
      <c r="DI340" s="6"/>
      <c r="DJ340" s="6"/>
      <c r="DK340" s="6"/>
      <c r="DL340" s="6"/>
      <c r="DM340" s="6"/>
      <c r="DN340" s="6"/>
      <c r="DO340" s="6"/>
      <c r="DP340" s="6"/>
      <c r="DQ340" s="6"/>
      <c r="DR340" s="6"/>
      <c r="DS340" s="6"/>
      <c r="DT340" s="6"/>
      <c r="DU340" s="6"/>
      <c r="DV340" s="6"/>
      <c r="DW340" s="6"/>
      <c r="DX340" s="6"/>
      <c r="DY340" s="6"/>
      <c r="DZ340" s="6"/>
      <c r="EA340" s="6"/>
      <c r="EB340" s="6"/>
      <c r="EC340" s="6">
        <v>19781</v>
      </c>
      <c r="ED340" s="7">
        <v>20119</v>
      </c>
      <c r="EE340" s="7">
        <v>20428</v>
      </c>
      <c r="EF340" s="7">
        <v>20700</v>
      </c>
      <c r="EG340" s="7">
        <v>20958</v>
      </c>
      <c r="EH340" s="7">
        <v>21203</v>
      </c>
      <c r="EI340" s="7">
        <v>21445</v>
      </c>
      <c r="EJ340" s="7">
        <v>21686</v>
      </c>
      <c r="EK340" s="7">
        <v>21925</v>
      </c>
      <c r="EL340" s="7">
        <v>22163</v>
      </c>
      <c r="EM340" s="7">
        <v>22401</v>
      </c>
      <c r="EN340" s="7">
        <v>22639</v>
      </c>
      <c r="EO340" s="7">
        <v>22878</v>
      </c>
    </row>
    <row r="341" spans="1:145" x14ac:dyDescent="0.3">
      <c r="A341" s="6" t="s">
        <v>318</v>
      </c>
      <c r="B341" s="7">
        <v>3148</v>
      </c>
      <c r="C341" s="7">
        <v>3128</v>
      </c>
      <c r="D341" s="7">
        <v>3146</v>
      </c>
      <c r="E341" s="7">
        <v>3146</v>
      </c>
      <c r="F341" s="7">
        <v>3120</v>
      </c>
      <c r="G341" s="7">
        <v>3105</v>
      </c>
      <c r="H341" s="7">
        <v>3099</v>
      </c>
      <c r="I341" s="7">
        <v>3084</v>
      </c>
      <c r="J341" s="7">
        <v>3082</v>
      </c>
      <c r="K341" s="7">
        <v>3062</v>
      </c>
      <c r="L341" s="7">
        <v>3071</v>
      </c>
      <c r="M341" s="7">
        <v>3065</v>
      </c>
      <c r="N341" s="7">
        <v>3101</v>
      </c>
      <c r="O341" s="7">
        <v>3116</v>
      </c>
      <c r="P341" s="7">
        <v>3064</v>
      </c>
      <c r="Q341" s="7">
        <v>3090</v>
      </c>
      <c r="R341" s="7">
        <v>3103</v>
      </c>
      <c r="S341" s="7">
        <v>3109</v>
      </c>
      <c r="T341" s="7">
        <v>3078</v>
      </c>
      <c r="U341" s="7">
        <v>3045</v>
      </c>
      <c r="V341" s="7">
        <v>3025</v>
      </c>
      <c r="W341" s="7">
        <v>2985</v>
      </c>
      <c r="X341" s="7">
        <v>2960</v>
      </c>
      <c r="Y341" s="7">
        <v>3031</v>
      </c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>
        <v>3031</v>
      </c>
      <c r="BJ341" s="7">
        <v>2983</v>
      </c>
      <c r="BK341" s="7">
        <v>2982</v>
      </c>
      <c r="BL341" s="7">
        <v>2980</v>
      </c>
      <c r="BM341" s="7">
        <v>2979</v>
      </c>
      <c r="BN341" s="7">
        <v>2976</v>
      </c>
      <c r="BO341" s="7">
        <v>2975</v>
      </c>
      <c r="BP341" s="7">
        <v>2974</v>
      </c>
      <c r="BQ341" s="7">
        <v>2973</v>
      </c>
      <c r="BR341" s="7">
        <v>2973</v>
      </c>
      <c r="BS341" s="7">
        <v>2973</v>
      </c>
      <c r="BT341" s="7">
        <v>2973</v>
      </c>
      <c r="BU341" s="7">
        <v>2973</v>
      </c>
      <c r="BV341" s="6"/>
      <c r="BW341" s="6"/>
      <c r="BX341" s="6"/>
      <c r="BY341" s="6"/>
      <c r="BZ341" s="6"/>
      <c r="CA341" s="6"/>
      <c r="CB341" s="6"/>
      <c r="CC341" s="6"/>
      <c r="CD341" s="6"/>
      <c r="CE341" s="6"/>
      <c r="CF341" s="6"/>
      <c r="CG341" s="6"/>
      <c r="CH341" s="6"/>
      <c r="CI341" s="6"/>
      <c r="CJ341" s="6"/>
      <c r="CK341" s="6"/>
      <c r="CL341" s="6"/>
      <c r="CM341" s="6"/>
      <c r="CN341" s="6"/>
      <c r="CO341" s="6"/>
      <c r="CP341" s="6"/>
      <c r="CQ341" s="6"/>
      <c r="CR341" s="6"/>
      <c r="CS341" s="6">
        <v>3031</v>
      </c>
      <c r="CT341" s="7">
        <v>2958</v>
      </c>
      <c r="CU341" s="7">
        <v>2949</v>
      </c>
      <c r="CV341" s="7">
        <v>2939</v>
      </c>
      <c r="CW341" s="7">
        <v>2927</v>
      </c>
      <c r="CX341" s="7">
        <v>2915</v>
      </c>
      <c r="CY341" s="7">
        <v>2903</v>
      </c>
      <c r="CZ341" s="7">
        <v>2891</v>
      </c>
      <c r="DA341" s="7">
        <v>2879</v>
      </c>
      <c r="DB341" s="7">
        <v>2866</v>
      </c>
      <c r="DC341" s="7">
        <v>2854</v>
      </c>
      <c r="DD341" s="7">
        <v>2842</v>
      </c>
      <c r="DE341" s="7">
        <v>2830</v>
      </c>
      <c r="DF341" s="6"/>
      <c r="DG341" s="6"/>
      <c r="DH341" s="6"/>
      <c r="DI341" s="6"/>
      <c r="DJ341" s="6"/>
      <c r="DK341" s="6"/>
      <c r="DL341" s="6"/>
      <c r="DM341" s="6"/>
      <c r="DN341" s="6"/>
      <c r="DO341" s="6"/>
      <c r="DP341" s="6"/>
      <c r="DQ341" s="6"/>
      <c r="DR341" s="6"/>
      <c r="DS341" s="6"/>
      <c r="DT341" s="6"/>
      <c r="DU341" s="6"/>
      <c r="DV341" s="6"/>
      <c r="DW341" s="6"/>
      <c r="DX341" s="6"/>
      <c r="DY341" s="6"/>
      <c r="DZ341" s="6"/>
      <c r="EA341" s="6"/>
      <c r="EB341" s="6"/>
      <c r="EC341" s="6">
        <v>3031</v>
      </c>
      <c r="ED341" s="7">
        <v>3013</v>
      </c>
      <c r="EE341" s="7">
        <v>3027</v>
      </c>
      <c r="EF341" s="7">
        <v>3034</v>
      </c>
      <c r="EG341" s="7">
        <v>3042</v>
      </c>
      <c r="EH341" s="7">
        <v>3049</v>
      </c>
      <c r="EI341" s="7">
        <v>3058</v>
      </c>
      <c r="EJ341" s="7">
        <v>3067</v>
      </c>
      <c r="EK341" s="7">
        <v>3077</v>
      </c>
      <c r="EL341" s="7">
        <v>3088</v>
      </c>
      <c r="EM341" s="7">
        <v>3100</v>
      </c>
      <c r="EN341" s="7">
        <v>3112</v>
      </c>
      <c r="EO341" s="7">
        <v>3124</v>
      </c>
    </row>
    <row r="342" spans="1:145" x14ac:dyDescent="0.3">
      <c r="A342" s="6" t="s">
        <v>319</v>
      </c>
      <c r="B342" s="7">
        <v>6560</v>
      </c>
      <c r="C342" s="7">
        <v>6560</v>
      </c>
      <c r="D342" s="7">
        <v>6490</v>
      </c>
      <c r="E342" s="7">
        <v>6354</v>
      </c>
      <c r="F342" s="7">
        <v>6420</v>
      </c>
      <c r="G342" s="7">
        <v>6380</v>
      </c>
      <c r="H342" s="7">
        <v>6247</v>
      </c>
      <c r="I342" s="7">
        <v>6120</v>
      </c>
      <c r="J342" s="7">
        <v>6066</v>
      </c>
      <c r="K342" s="7">
        <v>6010</v>
      </c>
      <c r="L342" s="7">
        <v>6022</v>
      </c>
      <c r="M342" s="7">
        <v>6037</v>
      </c>
      <c r="N342" s="7">
        <v>5982</v>
      </c>
      <c r="O342" s="7">
        <v>5973</v>
      </c>
      <c r="P342" s="7">
        <v>5957</v>
      </c>
      <c r="Q342" s="7">
        <v>5913</v>
      </c>
      <c r="R342" s="7">
        <v>5940</v>
      </c>
      <c r="S342" s="7">
        <v>5894</v>
      </c>
      <c r="T342" s="7">
        <v>5856</v>
      </c>
      <c r="U342" s="7">
        <v>5780</v>
      </c>
      <c r="V342" s="7">
        <v>5691</v>
      </c>
      <c r="W342" s="7">
        <v>5604</v>
      </c>
      <c r="X342" s="7">
        <v>5512</v>
      </c>
      <c r="Y342" s="7">
        <v>5546</v>
      </c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>
        <v>5546</v>
      </c>
      <c r="BJ342" s="7">
        <v>5405</v>
      </c>
      <c r="BK342" s="7">
        <v>5358</v>
      </c>
      <c r="BL342" s="7">
        <v>5324</v>
      </c>
      <c r="BM342" s="7">
        <v>5303</v>
      </c>
      <c r="BN342" s="7">
        <v>5293</v>
      </c>
      <c r="BO342" s="7">
        <v>5285</v>
      </c>
      <c r="BP342" s="7">
        <v>5277</v>
      </c>
      <c r="BQ342" s="7">
        <v>5269</v>
      </c>
      <c r="BR342" s="7">
        <v>5262</v>
      </c>
      <c r="BS342" s="7">
        <v>5255</v>
      </c>
      <c r="BT342" s="7">
        <v>5248</v>
      </c>
      <c r="BU342" s="7">
        <v>5242</v>
      </c>
      <c r="BV342" s="6"/>
      <c r="BW342" s="6"/>
      <c r="BX342" s="6"/>
      <c r="BY342" s="6"/>
      <c r="BZ342" s="6"/>
      <c r="CA342" s="6"/>
      <c r="CB342" s="6"/>
      <c r="CC342" s="6"/>
      <c r="CD342" s="6"/>
      <c r="CE342" s="6"/>
      <c r="CF342" s="6"/>
      <c r="CG342" s="6"/>
      <c r="CH342" s="6"/>
      <c r="CI342" s="6"/>
      <c r="CJ342" s="6"/>
      <c r="CK342" s="6"/>
      <c r="CL342" s="6"/>
      <c r="CM342" s="6"/>
      <c r="CN342" s="6"/>
      <c r="CO342" s="6"/>
      <c r="CP342" s="6"/>
      <c r="CQ342" s="6"/>
      <c r="CR342" s="6"/>
      <c r="CS342" s="6">
        <v>5546</v>
      </c>
      <c r="CT342" s="7">
        <v>5363</v>
      </c>
      <c r="CU342" s="7">
        <v>5303</v>
      </c>
      <c r="CV342" s="7">
        <v>5255</v>
      </c>
      <c r="CW342" s="7">
        <v>5218</v>
      </c>
      <c r="CX342" s="7">
        <v>5190</v>
      </c>
      <c r="CY342" s="7">
        <v>5163</v>
      </c>
      <c r="CZ342" s="7">
        <v>5136</v>
      </c>
      <c r="DA342" s="7">
        <v>5109</v>
      </c>
      <c r="DB342" s="7">
        <v>5082</v>
      </c>
      <c r="DC342" s="7">
        <v>5054</v>
      </c>
      <c r="DD342" s="7">
        <v>5027</v>
      </c>
      <c r="DE342" s="7">
        <v>4999</v>
      </c>
      <c r="DF342" s="6"/>
      <c r="DG342" s="6"/>
      <c r="DH342" s="6"/>
      <c r="DI342" s="6"/>
      <c r="DJ342" s="6"/>
      <c r="DK342" s="6"/>
      <c r="DL342" s="6"/>
      <c r="DM342" s="6"/>
      <c r="DN342" s="6"/>
      <c r="DO342" s="6"/>
      <c r="DP342" s="6"/>
      <c r="DQ342" s="6"/>
      <c r="DR342" s="6"/>
      <c r="DS342" s="6"/>
      <c r="DT342" s="6"/>
      <c r="DU342" s="6"/>
      <c r="DV342" s="6"/>
      <c r="DW342" s="6"/>
      <c r="DX342" s="6"/>
      <c r="DY342" s="6"/>
      <c r="DZ342" s="6"/>
      <c r="EA342" s="6"/>
      <c r="EB342" s="6"/>
      <c r="EC342" s="6">
        <v>5546</v>
      </c>
      <c r="ED342" s="7">
        <v>5455</v>
      </c>
      <c r="EE342" s="7">
        <v>5431</v>
      </c>
      <c r="EF342" s="7">
        <v>5413</v>
      </c>
      <c r="EG342" s="7">
        <v>5407</v>
      </c>
      <c r="EH342" s="7">
        <v>5415</v>
      </c>
      <c r="EI342" s="7">
        <v>5424</v>
      </c>
      <c r="EJ342" s="7">
        <v>5434</v>
      </c>
      <c r="EK342" s="7">
        <v>5445</v>
      </c>
      <c r="EL342" s="7">
        <v>5457</v>
      </c>
      <c r="EM342" s="7">
        <v>5470</v>
      </c>
      <c r="EN342" s="7">
        <v>5483</v>
      </c>
      <c r="EO342" s="7">
        <v>5498</v>
      </c>
    </row>
    <row r="343" spans="1:145" x14ac:dyDescent="0.3">
      <c r="A343" s="6" t="s">
        <v>320</v>
      </c>
      <c r="B343" s="7">
        <v>4636</v>
      </c>
      <c r="C343" s="7">
        <v>4557</v>
      </c>
      <c r="D343" s="7">
        <v>4541</v>
      </c>
      <c r="E343" s="7">
        <v>4484</v>
      </c>
      <c r="F343" s="7">
        <v>4453</v>
      </c>
      <c r="G343" s="7">
        <v>4375</v>
      </c>
      <c r="H343" s="7">
        <v>4314</v>
      </c>
      <c r="I343" s="7">
        <v>4235</v>
      </c>
      <c r="J343" s="7">
        <v>4200</v>
      </c>
      <c r="K343" s="7">
        <v>4174</v>
      </c>
      <c r="L343" s="7">
        <v>4200</v>
      </c>
      <c r="M343" s="7">
        <v>4221</v>
      </c>
      <c r="N343" s="7">
        <v>4256</v>
      </c>
      <c r="O343" s="7">
        <v>4218</v>
      </c>
      <c r="P343" s="7">
        <v>4207</v>
      </c>
      <c r="Q343" s="7">
        <v>4268</v>
      </c>
      <c r="R343" s="7">
        <v>4324</v>
      </c>
      <c r="S343" s="7">
        <v>4300</v>
      </c>
      <c r="T343" s="7">
        <v>4253</v>
      </c>
      <c r="U343" s="7">
        <v>4268</v>
      </c>
      <c r="V343" s="7">
        <v>4216</v>
      </c>
      <c r="W343" s="7">
        <v>4209</v>
      </c>
      <c r="X343" s="7">
        <v>4201</v>
      </c>
      <c r="Y343" s="7">
        <v>4206</v>
      </c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>
        <v>4206</v>
      </c>
      <c r="BJ343" s="7">
        <v>4292</v>
      </c>
      <c r="BK343" s="7">
        <v>4314</v>
      </c>
      <c r="BL343" s="7">
        <v>4329</v>
      </c>
      <c r="BM343" s="7">
        <v>4340</v>
      </c>
      <c r="BN343" s="7">
        <v>4346</v>
      </c>
      <c r="BO343" s="7">
        <v>4352</v>
      </c>
      <c r="BP343" s="7">
        <v>4357</v>
      </c>
      <c r="BQ343" s="7">
        <v>4363</v>
      </c>
      <c r="BR343" s="7">
        <v>4368</v>
      </c>
      <c r="BS343" s="7">
        <v>4373</v>
      </c>
      <c r="BT343" s="7">
        <v>4377</v>
      </c>
      <c r="BU343" s="7">
        <v>4381</v>
      </c>
      <c r="BV343" s="6"/>
      <c r="BW343" s="6"/>
      <c r="BX343" s="6"/>
      <c r="BY343" s="6"/>
      <c r="BZ343" s="6"/>
      <c r="CA343" s="6"/>
      <c r="CB343" s="6"/>
      <c r="CC343" s="6"/>
      <c r="CD343" s="6"/>
      <c r="CE343" s="6"/>
      <c r="CF343" s="6"/>
      <c r="CG343" s="6"/>
      <c r="CH343" s="6"/>
      <c r="CI343" s="6"/>
      <c r="CJ343" s="6"/>
      <c r="CK343" s="6"/>
      <c r="CL343" s="6"/>
      <c r="CM343" s="6"/>
      <c r="CN343" s="6"/>
      <c r="CO343" s="6"/>
      <c r="CP343" s="6"/>
      <c r="CQ343" s="6"/>
      <c r="CR343" s="6"/>
      <c r="CS343" s="6">
        <v>4206</v>
      </c>
      <c r="CT343" s="7">
        <v>4260</v>
      </c>
      <c r="CU343" s="7">
        <v>4270</v>
      </c>
      <c r="CV343" s="7">
        <v>4274</v>
      </c>
      <c r="CW343" s="7">
        <v>4271</v>
      </c>
      <c r="CX343" s="7">
        <v>4264</v>
      </c>
      <c r="CY343" s="7">
        <v>4255</v>
      </c>
      <c r="CZ343" s="7">
        <v>4246</v>
      </c>
      <c r="DA343" s="7">
        <v>4235</v>
      </c>
      <c r="DB343" s="7">
        <v>4224</v>
      </c>
      <c r="DC343" s="7">
        <v>4212</v>
      </c>
      <c r="DD343" s="7">
        <v>4198</v>
      </c>
      <c r="DE343" s="7">
        <v>4184</v>
      </c>
      <c r="DF343" s="6"/>
      <c r="DG343" s="6"/>
      <c r="DH343" s="6"/>
      <c r="DI343" s="6"/>
      <c r="DJ343" s="6"/>
      <c r="DK343" s="6"/>
      <c r="DL343" s="6"/>
      <c r="DM343" s="6"/>
      <c r="DN343" s="6"/>
      <c r="DO343" s="6"/>
      <c r="DP343" s="6"/>
      <c r="DQ343" s="6"/>
      <c r="DR343" s="6"/>
      <c r="DS343" s="6"/>
      <c r="DT343" s="6"/>
      <c r="DU343" s="6"/>
      <c r="DV343" s="6"/>
      <c r="DW343" s="6"/>
      <c r="DX343" s="6"/>
      <c r="DY343" s="6"/>
      <c r="DZ343" s="6"/>
      <c r="EA343" s="6"/>
      <c r="EB343" s="6"/>
      <c r="EC343" s="6">
        <v>4206</v>
      </c>
      <c r="ED343" s="7">
        <v>4330</v>
      </c>
      <c r="EE343" s="7">
        <v>4370</v>
      </c>
      <c r="EF343" s="7">
        <v>4397</v>
      </c>
      <c r="EG343" s="7">
        <v>4420</v>
      </c>
      <c r="EH343" s="7">
        <v>4439</v>
      </c>
      <c r="EI343" s="7">
        <v>4459</v>
      </c>
      <c r="EJ343" s="7">
        <v>4479</v>
      </c>
      <c r="EK343" s="7">
        <v>4499</v>
      </c>
      <c r="EL343" s="7">
        <v>4519</v>
      </c>
      <c r="EM343" s="7">
        <v>4539</v>
      </c>
      <c r="EN343" s="7">
        <v>4559</v>
      </c>
      <c r="EO343" s="7">
        <v>4579</v>
      </c>
    </row>
    <row r="344" spans="1:145" x14ac:dyDescent="0.3">
      <c r="A344" s="6" t="s">
        <v>321</v>
      </c>
      <c r="B344" s="7">
        <v>2506</v>
      </c>
      <c r="C344" s="7">
        <v>2487</v>
      </c>
      <c r="D344" s="7">
        <v>2497</v>
      </c>
      <c r="E344" s="7">
        <v>2454</v>
      </c>
      <c r="F344" s="7">
        <v>2465</v>
      </c>
      <c r="G344" s="7">
        <v>2463</v>
      </c>
      <c r="H344" s="7">
        <v>2417</v>
      </c>
      <c r="I344" s="7">
        <v>2414</v>
      </c>
      <c r="J344" s="7">
        <v>2366</v>
      </c>
      <c r="K344" s="7">
        <v>2363</v>
      </c>
      <c r="L344" s="7">
        <v>2337</v>
      </c>
      <c r="M344" s="7">
        <v>2316</v>
      </c>
      <c r="N344" s="7">
        <v>2287</v>
      </c>
      <c r="O344" s="7">
        <v>2284</v>
      </c>
      <c r="P344" s="7">
        <v>2257</v>
      </c>
      <c r="Q344" s="7">
        <v>2252</v>
      </c>
      <c r="R344" s="7">
        <v>2246</v>
      </c>
      <c r="S344" s="7">
        <v>2228</v>
      </c>
      <c r="T344" s="7">
        <v>2236</v>
      </c>
      <c r="U344" s="7">
        <v>2228</v>
      </c>
      <c r="V344" s="7">
        <v>2201</v>
      </c>
      <c r="W344" s="7">
        <v>2164</v>
      </c>
      <c r="X344" s="7">
        <v>2140</v>
      </c>
      <c r="Y344" s="7">
        <v>2198</v>
      </c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>
        <v>2198</v>
      </c>
      <c r="BJ344" s="7">
        <v>2101</v>
      </c>
      <c r="BK344" s="7">
        <v>2084</v>
      </c>
      <c r="BL344" s="7">
        <v>2070</v>
      </c>
      <c r="BM344" s="7">
        <v>2059</v>
      </c>
      <c r="BN344" s="7">
        <v>2049</v>
      </c>
      <c r="BO344" s="7">
        <v>2041</v>
      </c>
      <c r="BP344" s="7">
        <v>2033</v>
      </c>
      <c r="BQ344" s="7">
        <v>2026</v>
      </c>
      <c r="BR344" s="7">
        <v>2019</v>
      </c>
      <c r="BS344" s="7">
        <v>2014</v>
      </c>
      <c r="BT344" s="7">
        <v>2009</v>
      </c>
      <c r="BU344" s="7">
        <v>2005</v>
      </c>
      <c r="BV344" s="6"/>
      <c r="BW344" s="6"/>
      <c r="BX344" s="6"/>
      <c r="BY344" s="6"/>
      <c r="BZ344" s="6"/>
      <c r="CA344" s="6"/>
      <c r="CB344" s="6"/>
      <c r="CC344" s="6"/>
      <c r="CD344" s="6"/>
      <c r="CE344" s="6"/>
      <c r="CF344" s="6"/>
      <c r="CG344" s="6"/>
      <c r="CH344" s="6"/>
      <c r="CI344" s="6"/>
      <c r="CJ344" s="6"/>
      <c r="CK344" s="6"/>
      <c r="CL344" s="6"/>
      <c r="CM344" s="6"/>
      <c r="CN344" s="6"/>
      <c r="CO344" s="6"/>
      <c r="CP344" s="6"/>
      <c r="CQ344" s="6"/>
      <c r="CR344" s="6"/>
      <c r="CS344" s="6">
        <v>2198</v>
      </c>
      <c r="CT344" s="7">
        <v>2092</v>
      </c>
      <c r="CU344" s="7">
        <v>2071</v>
      </c>
      <c r="CV344" s="7">
        <v>2053</v>
      </c>
      <c r="CW344" s="7">
        <v>2037</v>
      </c>
      <c r="CX344" s="7">
        <v>2021</v>
      </c>
      <c r="CY344" s="7">
        <v>2007</v>
      </c>
      <c r="CZ344" s="7">
        <v>1993</v>
      </c>
      <c r="DA344" s="7">
        <v>1980</v>
      </c>
      <c r="DB344" s="7">
        <v>1967</v>
      </c>
      <c r="DC344" s="7">
        <v>1954</v>
      </c>
      <c r="DD344" s="7">
        <v>1942</v>
      </c>
      <c r="DE344" s="7">
        <v>1931</v>
      </c>
      <c r="DF344" s="6"/>
      <c r="DG344" s="6"/>
      <c r="DH344" s="6"/>
      <c r="DI344" s="6"/>
      <c r="DJ344" s="6"/>
      <c r="DK344" s="6"/>
      <c r="DL344" s="6"/>
      <c r="DM344" s="6"/>
      <c r="DN344" s="6"/>
      <c r="DO344" s="6"/>
      <c r="DP344" s="6"/>
      <c r="DQ344" s="6"/>
      <c r="DR344" s="6"/>
      <c r="DS344" s="6"/>
      <c r="DT344" s="6"/>
      <c r="DU344" s="6"/>
      <c r="DV344" s="6"/>
      <c r="DW344" s="6"/>
      <c r="DX344" s="6"/>
      <c r="DY344" s="6"/>
      <c r="DZ344" s="6"/>
      <c r="EA344" s="6"/>
      <c r="EB344" s="6"/>
      <c r="EC344" s="6">
        <v>2198</v>
      </c>
      <c r="ED344" s="7">
        <v>2110</v>
      </c>
      <c r="EE344" s="7">
        <v>2099</v>
      </c>
      <c r="EF344" s="7">
        <v>2089</v>
      </c>
      <c r="EG344" s="7">
        <v>2083</v>
      </c>
      <c r="EH344" s="7">
        <v>2078</v>
      </c>
      <c r="EI344" s="7">
        <v>2075</v>
      </c>
      <c r="EJ344" s="7">
        <v>2073</v>
      </c>
      <c r="EK344" s="7">
        <v>2072</v>
      </c>
      <c r="EL344" s="7">
        <v>2071</v>
      </c>
      <c r="EM344" s="7">
        <v>2072</v>
      </c>
      <c r="EN344" s="7">
        <v>2073</v>
      </c>
      <c r="EO344" s="7">
        <v>2075</v>
      </c>
    </row>
    <row r="345" spans="1:145" x14ac:dyDescent="0.3">
      <c r="A345" s="6" t="s">
        <v>322</v>
      </c>
      <c r="B345" s="7">
        <v>1812</v>
      </c>
      <c r="C345" s="7">
        <v>1823</v>
      </c>
      <c r="D345" s="7">
        <v>1808</v>
      </c>
      <c r="E345" s="7">
        <v>1796</v>
      </c>
      <c r="F345" s="7">
        <v>1781</v>
      </c>
      <c r="G345" s="7">
        <v>1778</v>
      </c>
      <c r="H345" s="7">
        <v>1755</v>
      </c>
      <c r="I345" s="7">
        <v>1707</v>
      </c>
      <c r="J345" s="7">
        <v>1697</v>
      </c>
      <c r="K345" s="7">
        <v>1678</v>
      </c>
      <c r="L345" s="7">
        <v>1671</v>
      </c>
      <c r="M345" s="7">
        <v>1684</v>
      </c>
      <c r="N345" s="7">
        <v>1681</v>
      </c>
      <c r="O345" s="7">
        <v>1681</v>
      </c>
      <c r="P345" s="7">
        <v>1658</v>
      </c>
      <c r="Q345" s="7">
        <v>1656</v>
      </c>
      <c r="R345" s="7">
        <v>1620</v>
      </c>
      <c r="S345" s="7">
        <v>1620</v>
      </c>
      <c r="T345" s="7">
        <v>1553</v>
      </c>
      <c r="U345" s="7">
        <v>1551</v>
      </c>
      <c r="V345" s="7">
        <v>1562</v>
      </c>
      <c r="W345" s="7">
        <v>1563</v>
      </c>
      <c r="X345" s="7">
        <v>1551</v>
      </c>
      <c r="Y345" s="7">
        <v>1555</v>
      </c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>
        <v>1555</v>
      </c>
      <c r="BJ345" s="7">
        <v>1542</v>
      </c>
      <c r="BK345" s="7">
        <v>1532</v>
      </c>
      <c r="BL345" s="7">
        <v>1523</v>
      </c>
      <c r="BM345" s="7">
        <v>1514</v>
      </c>
      <c r="BN345" s="7">
        <v>1504</v>
      </c>
      <c r="BO345" s="7">
        <v>1495</v>
      </c>
      <c r="BP345" s="7">
        <v>1487</v>
      </c>
      <c r="BQ345" s="7">
        <v>1478</v>
      </c>
      <c r="BR345" s="7">
        <v>1470</v>
      </c>
      <c r="BS345" s="7">
        <v>1462</v>
      </c>
      <c r="BT345" s="7">
        <v>1454</v>
      </c>
      <c r="BU345" s="7">
        <v>1447</v>
      </c>
      <c r="BV345" s="6"/>
      <c r="BW345" s="6"/>
      <c r="BX345" s="6"/>
      <c r="BY345" s="6"/>
      <c r="BZ345" s="6"/>
      <c r="CA345" s="6"/>
      <c r="CB345" s="6"/>
      <c r="CC345" s="6"/>
      <c r="CD345" s="6"/>
      <c r="CE345" s="6"/>
      <c r="CF345" s="6"/>
      <c r="CG345" s="6"/>
      <c r="CH345" s="6"/>
      <c r="CI345" s="6"/>
      <c r="CJ345" s="6"/>
      <c r="CK345" s="6"/>
      <c r="CL345" s="6"/>
      <c r="CM345" s="6"/>
      <c r="CN345" s="6"/>
      <c r="CO345" s="6"/>
      <c r="CP345" s="6"/>
      <c r="CQ345" s="6"/>
      <c r="CR345" s="6"/>
      <c r="CS345" s="6">
        <v>1555</v>
      </c>
      <c r="CT345" s="7">
        <v>1527</v>
      </c>
      <c r="CU345" s="7">
        <v>1513</v>
      </c>
      <c r="CV345" s="7">
        <v>1499</v>
      </c>
      <c r="CW345" s="7">
        <v>1486</v>
      </c>
      <c r="CX345" s="7">
        <v>1472</v>
      </c>
      <c r="CY345" s="7">
        <v>1459</v>
      </c>
      <c r="CZ345" s="7">
        <v>1445</v>
      </c>
      <c r="DA345" s="7">
        <v>1432</v>
      </c>
      <c r="DB345" s="7">
        <v>1419</v>
      </c>
      <c r="DC345" s="7">
        <v>1405</v>
      </c>
      <c r="DD345" s="7">
        <v>1392</v>
      </c>
      <c r="DE345" s="7">
        <v>1379</v>
      </c>
      <c r="DF345" s="6"/>
      <c r="DG345" s="6"/>
      <c r="DH345" s="6"/>
      <c r="DI345" s="6"/>
      <c r="DJ345" s="6"/>
      <c r="DK345" s="6"/>
      <c r="DL345" s="6"/>
      <c r="DM345" s="6"/>
      <c r="DN345" s="6"/>
      <c r="DO345" s="6"/>
      <c r="DP345" s="6"/>
      <c r="DQ345" s="6"/>
      <c r="DR345" s="6"/>
      <c r="DS345" s="6"/>
      <c r="DT345" s="6"/>
      <c r="DU345" s="6"/>
      <c r="DV345" s="6"/>
      <c r="DW345" s="6"/>
      <c r="DX345" s="6"/>
      <c r="DY345" s="6"/>
      <c r="DZ345" s="6"/>
      <c r="EA345" s="6"/>
      <c r="EB345" s="6"/>
      <c r="EC345" s="6">
        <v>1555</v>
      </c>
      <c r="ED345" s="7">
        <v>1560</v>
      </c>
      <c r="EE345" s="7">
        <v>1558</v>
      </c>
      <c r="EF345" s="7">
        <v>1553</v>
      </c>
      <c r="EG345" s="7">
        <v>1548</v>
      </c>
      <c r="EH345" s="7">
        <v>1542</v>
      </c>
      <c r="EI345" s="7">
        <v>1538</v>
      </c>
      <c r="EJ345" s="7">
        <v>1533</v>
      </c>
      <c r="EK345" s="7">
        <v>1529</v>
      </c>
      <c r="EL345" s="7">
        <v>1526</v>
      </c>
      <c r="EM345" s="7">
        <v>1522</v>
      </c>
      <c r="EN345" s="7">
        <v>1520</v>
      </c>
      <c r="EO345" s="7">
        <v>1517</v>
      </c>
    </row>
    <row r="346" spans="1:145" x14ac:dyDescent="0.3">
      <c r="A346" s="6" t="s">
        <v>323</v>
      </c>
      <c r="B346" s="7">
        <v>59145</v>
      </c>
      <c r="C346" s="7">
        <v>60086</v>
      </c>
      <c r="D346" s="7">
        <v>60524</v>
      </c>
      <c r="E346" s="7">
        <v>61182</v>
      </c>
      <c r="F346" s="7">
        <v>61897</v>
      </c>
      <c r="G346" s="7">
        <v>62558</v>
      </c>
      <c r="H346" s="7">
        <v>63596</v>
      </c>
      <c r="I346" s="7">
        <v>64492</v>
      </c>
      <c r="J346" s="7">
        <v>65286</v>
      </c>
      <c r="K346" s="7">
        <v>66513</v>
      </c>
      <c r="L346" s="7">
        <v>67305</v>
      </c>
      <c r="M346" s="7">
        <v>68239</v>
      </c>
      <c r="N346" s="7">
        <v>69116</v>
      </c>
      <c r="O346" s="7">
        <v>70358</v>
      </c>
      <c r="P346" s="7">
        <v>71590</v>
      </c>
      <c r="Q346" s="7">
        <v>72681</v>
      </c>
      <c r="R346" s="7">
        <v>73480</v>
      </c>
      <c r="S346" s="7">
        <v>74541</v>
      </c>
      <c r="T346" s="7">
        <v>75638</v>
      </c>
      <c r="U346" s="7">
        <v>76649</v>
      </c>
      <c r="V346" s="7">
        <v>76974</v>
      </c>
      <c r="W346" s="7">
        <v>77095</v>
      </c>
      <c r="X346" s="7">
        <v>77544</v>
      </c>
      <c r="Y346" s="7">
        <v>77992</v>
      </c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>
        <v>77992</v>
      </c>
      <c r="BJ346" s="7">
        <v>78775</v>
      </c>
      <c r="BK346" s="7">
        <v>79041</v>
      </c>
      <c r="BL346" s="7">
        <v>79338</v>
      </c>
      <c r="BM346" s="7">
        <v>79670</v>
      </c>
      <c r="BN346" s="7">
        <v>80033</v>
      </c>
      <c r="BO346" s="7">
        <v>80393</v>
      </c>
      <c r="BP346" s="7">
        <v>80747</v>
      </c>
      <c r="BQ346" s="7">
        <v>81088</v>
      </c>
      <c r="BR346" s="7">
        <v>81418</v>
      </c>
      <c r="BS346" s="7">
        <v>81736</v>
      </c>
      <c r="BT346" s="7">
        <v>82044</v>
      </c>
      <c r="BU346" s="7">
        <v>82339</v>
      </c>
      <c r="BV346" s="6"/>
      <c r="BW346" s="6"/>
      <c r="BX346" s="6"/>
      <c r="BY346" s="6"/>
      <c r="BZ346" s="6"/>
      <c r="CA346" s="6"/>
      <c r="CB346" s="6"/>
      <c r="CC346" s="6"/>
      <c r="CD346" s="6"/>
      <c r="CE346" s="6"/>
      <c r="CF346" s="6"/>
      <c r="CG346" s="6"/>
      <c r="CH346" s="6"/>
      <c r="CI346" s="6"/>
      <c r="CJ346" s="6"/>
      <c r="CK346" s="6"/>
      <c r="CL346" s="6"/>
      <c r="CM346" s="6"/>
      <c r="CN346" s="6"/>
      <c r="CO346" s="6"/>
      <c r="CP346" s="6"/>
      <c r="CQ346" s="6"/>
      <c r="CR346" s="6"/>
      <c r="CS346" s="6">
        <v>77992</v>
      </c>
      <c r="CT346" s="7">
        <v>77932</v>
      </c>
      <c r="CU346" s="7">
        <v>77968</v>
      </c>
      <c r="CV346" s="7">
        <v>78026</v>
      </c>
      <c r="CW346" s="7">
        <v>78097</v>
      </c>
      <c r="CX346" s="7">
        <v>78185</v>
      </c>
      <c r="CY346" s="7">
        <v>78254</v>
      </c>
      <c r="CZ346" s="7">
        <v>78303</v>
      </c>
      <c r="DA346" s="7">
        <v>78329</v>
      </c>
      <c r="DB346" s="7">
        <v>78332</v>
      </c>
      <c r="DC346" s="7">
        <v>78314</v>
      </c>
      <c r="DD346" s="7">
        <v>78277</v>
      </c>
      <c r="DE346" s="7">
        <v>78218</v>
      </c>
      <c r="DF346" s="6"/>
      <c r="DG346" s="6"/>
      <c r="DH346" s="6"/>
      <c r="DI346" s="6"/>
      <c r="DJ346" s="6"/>
      <c r="DK346" s="6"/>
      <c r="DL346" s="6"/>
      <c r="DM346" s="6"/>
      <c r="DN346" s="6"/>
      <c r="DO346" s="6"/>
      <c r="DP346" s="6"/>
      <c r="DQ346" s="6"/>
      <c r="DR346" s="6"/>
      <c r="DS346" s="6"/>
      <c r="DT346" s="6"/>
      <c r="DU346" s="6"/>
      <c r="DV346" s="6"/>
      <c r="DW346" s="6"/>
      <c r="DX346" s="6"/>
      <c r="DY346" s="6"/>
      <c r="DZ346" s="6"/>
      <c r="EA346" s="6"/>
      <c r="EB346" s="6"/>
      <c r="EC346" s="6">
        <v>77992</v>
      </c>
      <c r="ED346" s="7">
        <v>79805</v>
      </c>
      <c r="EE346" s="7">
        <v>80504</v>
      </c>
      <c r="EF346" s="7">
        <v>81045</v>
      </c>
      <c r="EG346" s="7">
        <v>81623</v>
      </c>
      <c r="EH346" s="7">
        <v>82243</v>
      </c>
      <c r="EI346" s="7">
        <v>82871</v>
      </c>
      <c r="EJ346" s="7">
        <v>83502</v>
      </c>
      <c r="EK346" s="7">
        <v>84131</v>
      </c>
      <c r="EL346" s="7">
        <v>84753</v>
      </c>
      <c r="EM346" s="7">
        <v>85370</v>
      </c>
      <c r="EN346" s="7">
        <v>85984</v>
      </c>
      <c r="EO346" s="7">
        <v>86593</v>
      </c>
    </row>
    <row r="347" spans="1:145" x14ac:dyDescent="0.3">
      <c r="A347" s="6" t="s">
        <v>324</v>
      </c>
      <c r="B347" s="7">
        <v>153734</v>
      </c>
      <c r="C347" s="7">
        <v>155162</v>
      </c>
      <c r="D347" s="7">
        <v>156455</v>
      </c>
      <c r="E347" s="7">
        <v>157887</v>
      </c>
      <c r="F347" s="7">
        <v>159612</v>
      </c>
      <c r="G347" s="7">
        <v>161440</v>
      </c>
      <c r="H347" s="7">
        <v>163966</v>
      </c>
      <c r="I347" s="7">
        <v>167204</v>
      </c>
      <c r="J347" s="7">
        <v>170749</v>
      </c>
      <c r="K347" s="7">
        <v>173891</v>
      </c>
      <c r="L347" s="7">
        <v>176737</v>
      </c>
      <c r="M347" s="7">
        <v>179380</v>
      </c>
      <c r="N347" s="7">
        <v>182278</v>
      </c>
      <c r="O347" s="7">
        <v>185631</v>
      </c>
      <c r="P347" s="7">
        <v>188005</v>
      </c>
      <c r="Q347" s="7">
        <v>190955</v>
      </c>
      <c r="R347" s="7">
        <v>193420</v>
      </c>
      <c r="S347" s="7">
        <v>196514</v>
      </c>
      <c r="T347" s="7">
        <v>199595</v>
      </c>
      <c r="U347" s="7">
        <v>202235</v>
      </c>
      <c r="V347" s="7">
        <v>205163</v>
      </c>
      <c r="W347" s="7">
        <v>207595</v>
      </c>
      <c r="X347" s="7">
        <v>210496</v>
      </c>
      <c r="Y347" s="7">
        <v>212660</v>
      </c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>
        <v>212660</v>
      </c>
      <c r="BJ347" s="7">
        <v>217733</v>
      </c>
      <c r="BK347" s="7">
        <v>219780</v>
      </c>
      <c r="BL347" s="7">
        <v>221602</v>
      </c>
      <c r="BM347" s="7">
        <v>223248</v>
      </c>
      <c r="BN347" s="7">
        <v>224728</v>
      </c>
      <c r="BO347" s="7">
        <v>226249</v>
      </c>
      <c r="BP347" s="7">
        <v>227778</v>
      </c>
      <c r="BQ347" s="7">
        <v>229288</v>
      </c>
      <c r="BR347" s="7">
        <v>230761</v>
      </c>
      <c r="BS347" s="7">
        <v>232194</v>
      </c>
      <c r="BT347" s="7">
        <v>233585</v>
      </c>
      <c r="BU347" s="7">
        <v>234928</v>
      </c>
      <c r="BV347" s="6"/>
      <c r="BW347" s="6"/>
      <c r="BX347" s="6"/>
      <c r="BY347" s="6"/>
      <c r="BZ347" s="6"/>
      <c r="CA347" s="6"/>
      <c r="CB347" s="6"/>
      <c r="CC347" s="6"/>
      <c r="CD347" s="6"/>
      <c r="CE347" s="6"/>
      <c r="CF347" s="6"/>
      <c r="CG347" s="6"/>
      <c r="CH347" s="6"/>
      <c r="CI347" s="6"/>
      <c r="CJ347" s="6"/>
      <c r="CK347" s="6"/>
      <c r="CL347" s="6"/>
      <c r="CM347" s="6"/>
      <c r="CN347" s="6"/>
      <c r="CO347" s="6"/>
      <c r="CP347" s="6"/>
      <c r="CQ347" s="6"/>
      <c r="CR347" s="6"/>
      <c r="CS347" s="6">
        <v>212660</v>
      </c>
      <c r="CT347" s="7">
        <v>215412</v>
      </c>
      <c r="CU347" s="7">
        <v>216841</v>
      </c>
      <c r="CV347" s="7">
        <v>218028</v>
      </c>
      <c r="CW347" s="7">
        <v>218983</v>
      </c>
      <c r="CX347" s="7">
        <v>219744</v>
      </c>
      <c r="CY347" s="7">
        <v>220496</v>
      </c>
      <c r="CZ347" s="7">
        <v>221212</v>
      </c>
      <c r="DA347" s="7">
        <v>221877</v>
      </c>
      <c r="DB347" s="7">
        <v>222471</v>
      </c>
      <c r="DC347" s="7">
        <v>222996</v>
      </c>
      <c r="DD347" s="7">
        <v>223450</v>
      </c>
      <c r="DE347" s="7">
        <v>223823</v>
      </c>
      <c r="DF347" s="6"/>
      <c r="DG347" s="6"/>
      <c r="DH347" s="6"/>
      <c r="DI347" s="6"/>
      <c r="DJ347" s="6"/>
      <c r="DK347" s="6"/>
      <c r="DL347" s="6"/>
      <c r="DM347" s="6"/>
      <c r="DN347" s="6"/>
      <c r="DO347" s="6"/>
      <c r="DP347" s="6"/>
      <c r="DQ347" s="6"/>
      <c r="DR347" s="6"/>
      <c r="DS347" s="6"/>
      <c r="DT347" s="6"/>
      <c r="DU347" s="6"/>
      <c r="DV347" s="6"/>
      <c r="DW347" s="6"/>
      <c r="DX347" s="6"/>
      <c r="DY347" s="6"/>
      <c r="DZ347" s="6"/>
      <c r="EA347" s="6"/>
      <c r="EB347" s="6"/>
      <c r="EC347" s="6">
        <v>212660</v>
      </c>
      <c r="ED347" s="7">
        <v>220577</v>
      </c>
      <c r="EE347" s="7">
        <v>223776</v>
      </c>
      <c r="EF347" s="7">
        <v>226233</v>
      </c>
      <c r="EG347" s="7">
        <v>228517</v>
      </c>
      <c r="EH347" s="7">
        <v>230653</v>
      </c>
      <c r="EI347" s="7">
        <v>232866</v>
      </c>
      <c r="EJ347" s="7">
        <v>235119</v>
      </c>
      <c r="EK347" s="7">
        <v>237381</v>
      </c>
      <c r="EL347" s="7">
        <v>239622</v>
      </c>
      <c r="EM347" s="7">
        <v>241842</v>
      </c>
      <c r="EN347" s="7">
        <v>244042</v>
      </c>
      <c r="EO347" s="7">
        <v>246212</v>
      </c>
    </row>
    <row r="348" spans="1:145" x14ac:dyDescent="0.3">
      <c r="A348" s="6" t="s">
        <v>325</v>
      </c>
      <c r="B348" s="7">
        <v>7069</v>
      </c>
      <c r="C348" s="7">
        <v>7034</v>
      </c>
      <c r="D348" s="7">
        <v>7049</v>
      </c>
      <c r="E348" s="7">
        <v>7025</v>
      </c>
      <c r="F348" s="7">
        <v>6955</v>
      </c>
      <c r="G348" s="7">
        <v>6882</v>
      </c>
      <c r="H348" s="7">
        <v>6845</v>
      </c>
      <c r="I348" s="7">
        <v>6782</v>
      </c>
      <c r="J348" s="7">
        <v>6741</v>
      </c>
      <c r="K348" s="7">
        <v>6749</v>
      </c>
      <c r="L348" s="7">
        <v>6763</v>
      </c>
      <c r="M348" s="7">
        <v>6754</v>
      </c>
      <c r="N348" s="7">
        <v>6752</v>
      </c>
      <c r="O348" s="7">
        <v>6689</v>
      </c>
      <c r="P348" s="7">
        <v>6621</v>
      </c>
      <c r="Q348" s="7">
        <v>6569</v>
      </c>
      <c r="R348" s="7">
        <v>6525</v>
      </c>
      <c r="S348" s="7">
        <v>6550</v>
      </c>
      <c r="T348" s="7">
        <v>6567</v>
      </c>
      <c r="U348" s="7">
        <v>6607</v>
      </c>
      <c r="V348" s="7">
        <v>6627</v>
      </c>
      <c r="W348" s="7">
        <v>6580</v>
      </c>
      <c r="X348" s="7">
        <v>6603</v>
      </c>
      <c r="Y348" s="7">
        <v>6582</v>
      </c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>
        <v>6582</v>
      </c>
      <c r="BJ348" s="7">
        <v>6605</v>
      </c>
      <c r="BK348" s="7">
        <v>6579</v>
      </c>
      <c r="BL348" s="7">
        <v>6553</v>
      </c>
      <c r="BM348" s="7">
        <v>6526</v>
      </c>
      <c r="BN348" s="7">
        <v>6498</v>
      </c>
      <c r="BO348" s="7">
        <v>6473</v>
      </c>
      <c r="BP348" s="7">
        <v>6449</v>
      </c>
      <c r="BQ348" s="7">
        <v>6426</v>
      </c>
      <c r="BR348" s="7">
        <v>6404</v>
      </c>
      <c r="BS348" s="7">
        <v>6384</v>
      </c>
      <c r="BT348" s="7">
        <v>6365</v>
      </c>
      <c r="BU348" s="7">
        <v>6347</v>
      </c>
      <c r="BV348" s="6"/>
      <c r="BW348" s="6"/>
      <c r="BX348" s="6"/>
      <c r="BY348" s="6"/>
      <c r="BZ348" s="6"/>
      <c r="CA348" s="6"/>
      <c r="CB348" s="6"/>
      <c r="CC348" s="6"/>
      <c r="CD348" s="6"/>
      <c r="CE348" s="6"/>
      <c r="CF348" s="6"/>
      <c r="CG348" s="6"/>
      <c r="CH348" s="6"/>
      <c r="CI348" s="6"/>
      <c r="CJ348" s="6"/>
      <c r="CK348" s="6"/>
      <c r="CL348" s="6"/>
      <c r="CM348" s="6"/>
      <c r="CN348" s="6"/>
      <c r="CO348" s="6"/>
      <c r="CP348" s="6"/>
      <c r="CQ348" s="6"/>
      <c r="CR348" s="6"/>
      <c r="CS348" s="6">
        <v>6582</v>
      </c>
      <c r="CT348" s="7">
        <v>6541</v>
      </c>
      <c r="CU348" s="7">
        <v>6497</v>
      </c>
      <c r="CV348" s="7">
        <v>6452</v>
      </c>
      <c r="CW348" s="7">
        <v>6407</v>
      </c>
      <c r="CX348" s="7">
        <v>6359</v>
      </c>
      <c r="CY348" s="7">
        <v>6313</v>
      </c>
      <c r="CZ348" s="7">
        <v>6268</v>
      </c>
      <c r="DA348" s="7">
        <v>6224</v>
      </c>
      <c r="DB348" s="7">
        <v>6180</v>
      </c>
      <c r="DC348" s="7">
        <v>6136</v>
      </c>
      <c r="DD348" s="7">
        <v>6094</v>
      </c>
      <c r="DE348" s="7">
        <v>6051</v>
      </c>
      <c r="DF348" s="6"/>
      <c r="DG348" s="6"/>
      <c r="DH348" s="6"/>
      <c r="DI348" s="6"/>
      <c r="DJ348" s="6"/>
      <c r="DK348" s="6"/>
      <c r="DL348" s="6"/>
      <c r="DM348" s="6"/>
      <c r="DN348" s="6"/>
      <c r="DO348" s="6"/>
      <c r="DP348" s="6"/>
      <c r="DQ348" s="6"/>
      <c r="DR348" s="6"/>
      <c r="DS348" s="6"/>
      <c r="DT348" s="6"/>
      <c r="DU348" s="6"/>
      <c r="DV348" s="6"/>
      <c r="DW348" s="6"/>
      <c r="DX348" s="6"/>
      <c r="DY348" s="6"/>
      <c r="DZ348" s="6"/>
      <c r="EA348" s="6"/>
      <c r="EB348" s="6"/>
      <c r="EC348" s="6">
        <v>6582</v>
      </c>
      <c r="ED348" s="7">
        <v>6685</v>
      </c>
      <c r="EE348" s="7">
        <v>6692</v>
      </c>
      <c r="EF348" s="7">
        <v>6685</v>
      </c>
      <c r="EG348" s="7">
        <v>6676</v>
      </c>
      <c r="EH348" s="7">
        <v>6667</v>
      </c>
      <c r="EI348" s="7">
        <v>6661</v>
      </c>
      <c r="EJ348" s="7">
        <v>6657</v>
      </c>
      <c r="EK348" s="7">
        <v>6654</v>
      </c>
      <c r="EL348" s="7">
        <v>6654</v>
      </c>
      <c r="EM348" s="7">
        <v>6655</v>
      </c>
      <c r="EN348" s="7">
        <v>6658</v>
      </c>
      <c r="EO348" s="7">
        <v>6662</v>
      </c>
    </row>
    <row r="349" spans="1:145" x14ac:dyDescent="0.3">
      <c r="A349" s="6" t="s">
        <v>326</v>
      </c>
      <c r="B349" s="7">
        <v>466</v>
      </c>
      <c r="C349" s="7">
        <v>464</v>
      </c>
      <c r="D349" s="7">
        <v>474</v>
      </c>
      <c r="E349" s="7">
        <v>464</v>
      </c>
      <c r="F349" s="7">
        <v>456</v>
      </c>
      <c r="G349" s="7">
        <v>444</v>
      </c>
      <c r="H349" s="7">
        <v>453</v>
      </c>
      <c r="I349" s="7">
        <v>446</v>
      </c>
      <c r="J349" s="7">
        <v>451</v>
      </c>
      <c r="K349" s="7">
        <v>455</v>
      </c>
      <c r="L349" s="7">
        <v>489</v>
      </c>
      <c r="M349" s="7">
        <v>490</v>
      </c>
      <c r="N349" s="7">
        <v>497</v>
      </c>
      <c r="O349" s="7">
        <v>506</v>
      </c>
      <c r="P349" s="7">
        <v>489</v>
      </c>
      <c r="Q349" s="7">
        <v>486</v>
      </c>
      <c r="R349" s="7">
        <v>478</v>
      </c>
      <c r="S349" s="7">
        <v>465</v>
      </c>
      <c r="T349" s="7">
        <v>454</v>
      </c>
      <c r="U349" s="7">
        <v>456</v>
      </c>
      <c r="V349" s="7">
        <v>435</v>
      </c>
      <c r="W349" s="7">
        <v>442</v>
      </c>
      <c r="X349" s="7">
        <v>450</v>
      </c>
      <c r="Y349" s="7">
        <v>444</v>
      </c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>
        <v>444</v>
      </c>
      <c r="BJ349" s="7">
        <v>486</v>
      </c>
      <c r="BK349" s="7">
        <v>496</v>
      </c>
      <c r="BL349" s="7">
        <v>503</v>
      </c>
      <c r="BM349" s="7">
        <v>508</v>
      </c>
      <c r="BN349" s="7">
        <v>511</v>
      </c>
      <c r="BO349" s="7">
        <v>514</v>
      </c>
      <c r="BP349" s="7">
        <v>517</v>
      </c>
      <c r="BQ349" s="7">
        <v>521</v>
      </c>
      <c r="BR349" s="7">
        <v>524</v>
      </c>
      <c r="BS349" s="7">
        <v>527</v>
      </c>
      <c r="BT349" s="7">
        <v>530</v>
      </c>
      <c r="BU349" s="7">
        <v>533</v>
      </c>
      <c r="BV349" s="6"/>
      <c r="BW349" s="6"/>
      <c r="BX349" s="6"/>
      <c r="BY349" s="6"/>
      <c r="BZ349" s="6"/>
      <c r="CA349" s="6"/>
      <c r="CB349" s="6"/>
      <c r="CC349" s="6"/>
      <c r="CD349" s="6"/>
      <c r="CE349" s="6"/>
      <c r="CF349" s="6"/>
      <c r="CG349" s="6"/>
      <c r="CH349" s="6"/>
      <c r="CI349" s="6"/>
      <c r="CJ349" s="6"/>
      <c r="CK349" s="6"/>
      <c r="CL349" s="6"/>
      <c r="CM349" s="6"/>
      <c r="CN349" s="6"/>
      <c r="CO349" s="6"/>
      <c r="CP349" s="6"/>
      <c r="CQ349" s="6"/>
      <c r="CR349" s="6"/>
      <c r="CS349" s="6">
        <v>444</v>
      </c>
      <c r="CT349" s="7">
        <v>477</v>
      </c>
      <c r="CU349" s="7">
        <v>484</v>
      </c>
      <c r="CV349" s="7">
        <v>489</v>
      </c>
      <c r="CW349" s="7">
        <v>492</v>
      </c>
      <c r="CX349" s="7">
        <v>493</v>
      </c>
      <c r="CY349" s="7">
        <v>494</v>
      </c>
      <c r="CZ349" s="7">
        <v>495</v>
      </c>
      <c r="DA349" s="7">
        <v>496</v>
      </c>
      <c r="DB349" s="7">
        <v>497</v>
      </c>
      <c r="DC349" s="7">
        <v>498</v>
      </c>
      <c r="DD349" s="7">
        <v>498</v>
      </c>
      <c r="DE349" s="7">
        <v>499</v>
      </c>
      <c r="DF349" s="6"/>
      <c r="DG349" s="6"/>
      <c r="DH349" s="6"/>
      <c r="DI349" s="6"/>
      <c r="DJ349" s="6"/>
      <c r="DK349" s="6"/>
      <c r="DL349" s="6"/>
      <c r="DM349" s="6"/>
      <c r="DN349" s="6"/>
      <c r="DO349" s="6"/>
      <c r="DP349" s="6"/>
      <c r="DQ349" s="6"/>
      <c r="DR349" s="6"/>
      <c r="DS349" s="6"/>
      <c r="DT349" s="6"/>
      <c r="DU349" s="6"/>
      <c r="DV349" s="6"/>
      <c r="DW349" s="6"/>
      <c r="DX349" s="6"/>
      <c r="DY349" s="6"/>
      <c r="DZ349" s="6"/>
      <c r="EA349" s="6"/>
      <c r="EB349" s="6"/>
      <c r="EC349" s="6">
        <v>444</v>
      </c>
      <c r="ED349" s="7">
        <v>499</v>
      </c>
      <c r="EE349" s="7">
        <v>512</v>
      </c>
      <c r="EF349" s="7">
        <v>522</v>
      </c>
      <c r="EG349" s="7">
        <v>529</v>
      </c>
      <c r="EH349" s="7">
        <v>534</v>
      </c>
      <c r="EI349" s="7">
        <v>539</v>
      </c>
      <c r="EJ349" s="7">
        <v>544</v>
      </c>
      <c r="EK349" s="7">
        <v>550</v>
      </c>
      <c r="EL349" s="7">
        <v>555</v>
      </c>
      <c r="EM349" s="7">
        <v>561</v>
      </c>
      <c r="EN349" s="7">
        <v>566</v>
      </c>
      <c r="EO349" s="7">
        <v>572</v>
      </c>
    </row>
    <row r="350" spans="1:145" x14ac:dyDescent="0.3">
      <c r="A350" s="6" t="s">
        <v>327</v>
      </c>
      <c r="B350" s="7">
        <v>5967</v>
      </c>
      <c r="C350" s="7">
        <v>5935</v>
      </c>
      <c r="D350" s="7">
        <v>5957</v>
      </c>
      <c r="E350" s="7">
        <v>5918</v>
      </c>
      <c r="F350" s="7">
        <v>5887</v>
      </c>
      <c r="G350" s="7">
        <v>5889</v>
      </c>
      <c r="H350" s="7">
        <v>5838</v>
      </c>
      <c r="I350" s="7">
        <v>5822</v>
      </c>
      <c r="J350" s="7">
        <v>5874</v>
      </c>
      <c r="K350" s="7">
        <v>5939</v>
      </c>
      <c r="L350" s="7">
        <v>5939</v>
      </c>
      <c r="M350" s="7">
        <v>5969</v>
      </c>
      <c r="N350" s="7">
        <v>6019</v>
      </c>
      <c r="O350" s="7">
        <v>6064</v>
      </c>
      <c r="P350" s="7">
        <v>6059</v>
      </c>
      <c r="Q350" s="7">
        <v>6048</v>
      </c>
      <c r="R350" s="7">
        <v>6014</v>
      </c>
      <c r="S350" s="7">
        <v>6051</v>
      </c>
      <c r="T350" s="7">
        <v>6086</v>
      </c>
      <c r="U350" s="7">
        <v>6069</v>
      </c>
      <c r="V350" s="7">
        <v>6053</v>
      </c>
      <c r="W350" s="7">
        <v>6067</v>
      </c>
      <c r="X350" s="7">
        <v>6115</v>
      </c>
      <c r="Y350" s="7">
        <v>6184</v>
      </c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>
        <v>6184</v>
      </c>
      <c r="BJ350" s="7">
        <v>6199</v>
      </c>
      <c r="BK350" s="7">
        <v>6226</v>
      </c>
      <c r="BL350" s="7">
        <v>6252</v>
      </c>
      <c r="BM350" s="7">
        <v>6278</v>
      </c>
      <c r="BN350" s="7">
        <v>6304</v>
      </c>
      <c r="BO350" s="7">
        <v>6330</v>
      </c>
      <c r="BP350" s="7">
        <v>6357</v>
      </c>
      <c r="BQ350" s="7">
        <v>6384</v>
      </c>
      <c r="BR350" s="7">
        <v>6412</v>
      </c>
      <c r="BS350" s="7">
        <v>6440</v>
      </c>
      <c r="BT350" s="7">
        <v>6467</v>
      </c>
      <c r="BU350" s="7">
        <v>6494</v>
      </c>
      <c r="BV350" s="6"/>
      <c r="BW350" s="6"/>
      <c r="BX350" s="6"/>
      <c r="BY350" s="6"/>
      <c r="BZ350" s="6"/>
      <c r="CA350" s="6"/>
      <c r="CB350" s="6"/>
      <c r="CC350" s="6"/>
      <c r="CD350" s="6"/>
      <c r="CE350" s="6"/>
      <c r="CF350" s="6"/>
      <c r="CG350" s="6"/>
      <c r="CH350" s="6"/>
      <c r="CI350" s="6"/>
      <c r="CJ350" s="6"/>
      <c r="CK350" s="6"/>
      <c r="CL350" s="6"/>
      <c r="CM350" s="6"/>
      <c r="CN350" s="6"/>
      <c r="CO350" s="6"/>
      <c r="CP350" s="6"/>
      <c r="CQ350" s="6"/>
      <c r="CR350" s="6"/>
      <c r="CS350" s="6">
        <v>6184</v>
      </c>
      <c r="CT350" s="7">
        <v>6162</v>
      </c>
      <c r="CU350" s="7">
        <v>6176</v>
      </c>
      <c r="CV350" s="7">
        <v>6188</v>
      </c>
      <c r="CW350" s="7">
        <v>6197</v>
      </c>
      <c r="CX350" s="7">
        <v>6205</v>
      </c>
      <c r="CY350" s="7">
        <v>6212</v>
      </c>
      <c r="CZ350" s="7">
        <v>6219</v>
      </c>
      <c r="DA350" s="7">
        <v>6225</v>
      </c>
      <c r="DB350" s="7">
        <v>6229</v>
      </c>
      <c r="DC350" s="7">
        <v>6233</v>
      </c>
      <c r="DD350" s="7">
        <v>6236</v>
      </c>
      <c r="DE350" s="7">
        <v>6237</v>
      </c>
      <c r="DF350" s="6"/>
      <c r="DG350" s="6"/>
      <c r="DH350" s="6"/>
      <c r="DI350" s="6"/>
      <c r="DJ350" s="6"/>
      <c r="DK350" s="6"/>
      <c r="DL350" s="6"/>
      <c r="DM350" s="6"/>
      <c r="DN350" s="6"/>
      <c r="DO350" s="6"/>
      <c r="DP350" s="6"/>
      <c r="DQ350" s="6"/>
      <c r="DR350" s="6"/>
      <c r="DS350" s="6"/>
      <c r="DT350" s="6"/>
      <c r="DU350" s="6"/>
      <c r="DV350" s="6"/>
      <c r="DW350" s="6"/>
      <c r="DX350" s="6"/>
      <c r="DY350" s="6"/>
      <c r="DZ350" s="6"/>
      <c r="EA350" s="6"/>
      <c r="EB350" s="6"/>
      <c r="EC350" s="6">
        <v>6184</v>
      </c>
      <c r="ED350" s="7">
        <v>6238</v>
      </c>
      <c r="EE350" s="7">
        <v>6286</v>
      </c>
      <c r="EF350" s="7">
        <v>6327</v>
      </c>
      <c r="EG350" s="7">
        <v>6368</v>
      </c>
      <c r="EH350" s="7">
        <v>6411</v>
      </c>
      <c r="EI350" s="7">
        <v>6455</v>
      </c>
      <c r="EJ350" s="7">
        <v>6501</v>
      </c>
      <c r="EK350" s="7">
        <v>6548</v>
      </c>
      <c r="EL350" s="7">
        <v>6596</v>
      </c>
      <c r="EM350" s="7">
        <v>6645</v>
      </c>
      <c r="EN350" s="7">
        <v>6694</v>
      </c>
      <c r="EO350" s="7">
        <v>6743</v>
      </c>
    </row>
    <row r="351" spans="1:145" x14ac:dyDescent="0.3">
      <c r="A351" s="6" t="s">
        <v>328</v>
      </c>
      <c r="B351" s="7">
        <v>949</v>
      </c>
      <c r="C351" s="7">
        <v>935</v>
      </c>
      <c r="D351" s="7">
        <v>914</v>
      </c>
      <c r="E351" s="7">
        <v>907</v>
      </c>
      <c r="F351" s="7">
        <v>901</v>
      </c>
      <c r="G351" s="7">
        <v>902</v>
      </c>
      <c r="H351" s="7">
        <v>874</v>
      </c>
      <c r="I351" s="7">
        <v>859</v>
      </c>
      <c r="J351" s="7">
        <v>856</v>
      </c>
      <c r="K351" s="7">
        <v>857</v>
      </c>
      <c r="L351" s="7">
        <v>859</v>
      </c>
      <c r="M351" s="7">
        <v>868</v>
      </c>
      <c r="N351" s="7">
        <v>870</v>
      </c>
      <c r="O351" s="7">
        <v>865</v>
      </c>
      <c r="P351" s="7">
        <v>864</v>
      </c>
      <c r="Q351" s="7">
        <v>863</v>
      </c>
      <c r="R351" s="7">
        <v>851</v>
      </c>
      <c r="S351" s="7">
        <v>861</v>
      </c>
      <c r="T351" s="7">
        <v>834</v>
      </c>
      <c r="U351" s="7">
        <v>794</v>
      </c>
      <c r="V351" s="7">
        <v>769</v>
      </c>
      <c r="W351" s="7">
        <v>759</v>
      </c>
      <c r="X351" s="7">
        <v>750</v>
      </c>
      <c r="Y351" s="7">
        <v>753</v>
      </c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>
        <v>753</v>
      </c>
      <c r="BJ351" s="7">
        <v>736</v>
      </c>
      <c r="BK351" s="7">
        <v>730</v>
      </c>
      <c r="BL351" s="7">
        <v>726</v>
      </c>
      <c r="BM351" s="7">
        <v>722</v>
      </c>
      <c r="BN351" s="7">
        <v>719</v>
      </c>
      <c r="BO351" s="7">
        <v>715</v>
      </c>
      <c r="BP351" s="7">
        <v>712</v>
      </c>
      <c r="BQ351" s="7">
        <v>710</v>
      </c>
      <c r="BR351" s="7">
        <v>707</v>
      </c>
      <c r="BS351" s="7">
        <v>705</v>
      </c>
      <c r="BT351" s="7">
        <v>703</v>
      </c>
      <c r="BU351" s="7">
        <v>701</v>
      </c>
      <c r="BV351" s="6"/>
      <c r="BW351" s="6"/>
      <c r="BX351" s="6"/>
      <c r="BY351" s="6"/>
      <c r="BZ351" s="6"/>
      <c r="CA351" s="6"/>
      <c r="CB351" s="6"/>
      <c r="CC351" s="6"/>
      <c r="CD351" s="6"/>
      <c r="CE351" s="6"/>
      <c r="CF351" s="6"/>
      <c r="CG351" s="6"/>
      <c r="CH351" s="6"/>
      <c r="CI351" s="6"/>
      <c r="CJ351" s="6"/>
      <c r="CK351" s="6"/>
      <c r="CL351" s="6"/>
      <c r="CM351" s="6"/>
      <c r="CN351" s="6"/>
      <c r="CO351" s="6"/>
      <c r="CP351" s="6"/>
      <c r="CQ351" s="6"/>
      <c r="CR351" s="6"/>
      <c r="CS351" s="6">
        <v>753</v>
      </c>
      <c r="CT351" s="7">
        <v>733</v>
      </c>
      <c r="CU351" s="7">
        <v>726</v>
      </c>
      <c r="CV351" s="7">
        <v>720</v>
      </c>
      <c r="CW351" s="7">
        <v>715</v>
      </c>
      <c r="CX351" s="7">
        <v>710</v>
      </c>
      <c r="CY351" s="7">
        <v>704</v>
      </c>
      <c r="CZ351" s="7">
        <v>700</v>
      </c>
      <c r="DA351" s="7">
        <v>694</v>
      </c>
      <c r="DB351" s="7">
        <v>689</v>
      </c>
      <c r="DC351" s="7">
        <v>685</v>
      </c>
      <c r="DD351" s="7">
        <v>680</v>
      </c>
      <c r="DE351" s="7">
        <v>676</v>
      </c>
      <c r="DF351" s="6"/>
      <c r="DG351" s="6"/>
      <c r="DH351" s="6"/>
      <c r="DI351" s="6"/>
      <c r="DJ351" s="6"/>
      <c r="DK351" s="6"/>
      <c r="DL351" s="6"/>
      <c r="DM351" s="6"/>
      <c r="DN351" s="6"/>
      <c r="DO351" s="6"/>
      <c r="DP351" s="6"/>
      <c r="DQ351" s="6"/>
      <c r="DR351" s="6"/>
      <c r="DS351" s="6"/>
      <c r="DT351" s="6"/>
      <c r="DU351" s="6"/>
      <c r="DV351" s="6"/>
      <c r="DW351" s="6"/>
      <c r="DX351" s="6"/>
      <c r="DY351" s="6"/>
      <c r="DZ351" s="6"/>
      <c r="EA351" s="6"/>
      <c r="EB351" s="6"/>
      <c r="EC351" s="6">
        <v>753</v>
      </c>
      <c r="ED351" s="7">
        <v>738</v>
      </c>
      <c r="EE351" s="7">
        <v>734</v>
      </c>
      <c r="EF351" s="7">
        <v>731</v>
      </c>
      <c r="EG351" s="7">
        <v>729</v>
      </c>
      <c r="EH351" s="7">
        <v>728</v>
      </c>
      <c r="EI351" s="7">
        <v>727</v>
      </c>
      <c r="EJ351" s="7">
        <v>726</v>
      </c>
      <c r="EK351" s="7">
        <v>725</v>
      </c>
      <c r="EL351" s="7">
        <v>725</v>
      </c>
      <c r="EM351" s="7">
        <v>725</v>
      </c>
      <c r="EN351" s="7">
        <v>725</v>
      </c>
      <c r="EO351" s="7">
        <v>726</v>
      </c>
    </row>
    <row r="352" spans="1:145" x14ac:dyDescent="0.3">
      <c r="A352" s="6" t="s">
        <v>329</v>
      </c>
      <c r="B352" s="7">
        <v>5473</v>
      </c>
      <c r="C352" s="7">
        <v>5452</v>
      </c>
      <c r="D352" s="7">
        <v>5428</v>
      </c>
      <c r="E352" s="7">
        <v>5423</v>
      </c>
      <c r="F352" s="7">
        <v>5463</v>
      </c>
      <c r="G352" s="7">
        <v>5405</v>
      </c>
      <c r="H352" s="7">
        <v>5368</v>
      </c>
      <c r="I352" s="7">
        <v>5371</v>
      </c>
      <c r="J352" s="7">
        <v>5400</v>
      </c>
      <c r="K352" s="7">
        <v>5400</v>
      </c>
      <c r="L352" s="7">
        <v>5490</v>
      </c>
      <c r="M352" s="7">
        <v>5495</v>
      </c>
      <c r="N352" s="7">
        <v>5564</v>
      </c>
      <c r="O352" s="7">
        <v>5570</v>
      </c>
      <c r="P352" s="7">
        <v>5549</v>
      </c>
      <c r="Q352" s="7">
        <v>5562</v>
      </c>
      <c r="R352" s="7">
        <v>5580</v>
      </c>
      <c r="S352" s="7">
        <v>5584</v>
      </c>
      <c r="T352" s="7">
        <v>5605</v>
      </c>
      <c r="U352" s="7">
        <v>5591</v>
      </c>
      <c r="V352" s="7">
        <v>5578</v>
      </c>
      <c r="W352" s="7">
        <v>5537</v>
      </c>
      <c r="X352" s="7">
        <v>5581</v>
      </c>
      <c r="Y352" s="7">
        <v>5628</v>
      </c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>
        <v>5628</v>
      </c>
      <c r="BJ352" s="7">
        <v>5586</v>
      </c>
      <c r="BK352" s="7">
        <v>5580</v>
      </c>
      <c r="BL352" s="7">
        <v>5575</v>
      </c>
      <c r="BM352" s="7">
        <v>5572</v>
      </c>
      <c r="BN352" s="7">
        <v>5568</v>
      </c>
      <c r="BO352" s="7">
        <v>5564</v>
      </c>
      <c r="BP352" s="7">
        <v>5560</v>
      </c>
      <c r="BQ352" s="7">
        <v>5554</v>
      </c>
      <c r="BR352" s="7">
        <v>5548</v>
      </c>
      <c r="BS352" s="7">
        <v>5542</v>
      </c>
      <c r="BT352" s="7">
        <v>5536</v>
      </c>
      <c r="BU352" s="7">
        <v>5531</v>
      </c>
      <c r="BV352" s="6"/>
      <c r="BW352" s="6"/>
      <c r="BX352" s="6"/>
      <c r="BY352" s="6"/>
      <c r="BZ352" s="6"/>
      <c r="CA352" s="6"/>
      <c r="CB352" s="6"/>
      <c r="CC352" s="6"/>
      <c r="CD352" s="6"/>
      <c r="CE352" s="6"/>
      <c r="CF352" s="6"/>
      <c r="CG352" s="6"/>
      <c r="CH352" s="6"/>
      <c r="CI352" s="6"/>
      <c r="CJ352" s="6"/>
      <c r="CK352" s="6"/>
      <c r="CL352" s="6"/>
      <c r="CM352" s="6"/>
      <c r="CN352" s="6"/>
      <c r="CO352" s="6"/>
      <c r="CP352" s="6"/>
      <c r="CQ352" s="6"/>
      <c r="CR352" s="6"/>
      <c r="CS352" s="6">
        <v>5628</v>
      </c>
      <c r="CT352" s="7">
        <v>5546</v>
      </c>
      <c r="CU352" s="7">
        <v>5525</v>
      </c>
      <c r="CV352" s="7">
        <v>5506</v>
      </c>
      <c r="CW352" s="7">
        <v>5486</v>
      </c>
      <c r="CX352" s="7">
        <v>5465</v>
      </c>
      <c r="CY352" s="7">
        <v>5443</v>
      </c>
      <c r="CZ352" s="7">
        <v>5419</v>
      </c>
      <c r="DA352" s="7">
        <v>5394</v>
      </c>
      <c r="DB352" s="7">
        <v>5367</v>
      </c>
      <c r="DC352" s="7">
        <v>5340</v>
      </c>
      <c r="DD352" s="7">
        <v>5313</v>
      </c>
      <c r="DE352" s="7">
        <v>5286</v>
      </c>
      <c r="DF352" s="6"/>
      <c r="DG352" s="6"/>
      <c r="DH352" s="6"/>
      <c r="DI352" s="6"/>
      <c r="DJ352" s="6"/>
      <c r="DK352" s="6"/>
      <c r="DL352" s="6"/>
      <c r="DM352" s="6"/>
      <c r="DN352" s="6"/>
      <c r="DO352" s="6"/>
      <c r="DP352" s="6"/>
      <c r="DQ352" s="6"/>
      <c r="DR352" s="6"/>
      <c r="DS352" s="6"/>
      <c r="DT352" s="6"/>
      <c r="DU352" s="6"/>
      <c r="DV352" s="6"/>
      <c r="DW352" s="6"/>
      <c r="DX352" s="6"/>
      <c r="DY352" s="6"/>
      <c r="DZ352" s="6"/>
      <c r="EA352" s="6"/>
      <c r="EB352" s="6"/>
      <c r="EC352" s="6">
        <v>5628</v>
      </c>
      <c r="ED352" s="7">
        <v>5631</v>
      </c>
      <c r="EE352" s="7">
        <v>5647</v>
      </c>
      <c r="EF352" s="7">
        <v>5659</v>
      </c>
      <c r="EG352" s="7">
        <v>5671</v>
      </c>
      <c r="EH352" s="7">
        <v>5684</v>
      </c>
      <c r="EI352" s="7">
        <v>5698</v>
      </c>
      <c r="EJ352" s="7">
        <v>5711</v>
      </c>
      <c r="EK352" s="7">
        <v>5723</v>
      </c>
      <c r="EL352" s="7">
        <v>5735</v>
      </c>
      <c r="EM352" s="7">
        <v>5748</v>
      </c>
      <c r="EN352" s="7">
        <v>5761</v>
      </c>
      <c r="EO352" s="7">
        <v>5775</v>
      </c>
    </row>
    <row r="353" spans="1:145" x14ac:dyDescent="0.3">
      <c r="A353" s="6" t="s">
        <v>330</v>
      </c>
      <c r="B353" s="7">
        <v>2843</v>
      </c>
      <c r="C353" s="7">
        <v>2938</v>
      </c>
      <c r="D353" s="7">
        <v>2843</v>
      </c>
      <c r="E353" s="7">
        <v>2821</v>
      </c>
      <c r="F353" s="7">
        <v>2812</v>
      </c>
      <c r="G353" s="7">
        <v>2825</v>
      </c>
      <c r="H353" s="7">
        <v>2795</v>
      </c>
      <c r="I353" s="7">
        <v>2753</v>
      </c>
      <c r="J353" s="7">
        <v>2773</v>
      </c>
      <c r="K353" s="7">
        <v>2792</v>
      </c>
      <c r="L353" s="7">
        <v>2779</v>
      </c>
      <c r="M353" s="7">
        <v>2756</v>
      </c>
      <c r="N353" s="7">
        <v>2766</v>
      </c>
      <c r="O353" s="7">
        <v>2736</v>
      </c>
      <c r="P353" s="7">
        <v>2745</v>
      </c>
      <c r="Q353" s="7">
        <v>2782</v>
      </c>
      <c r="R353" s="7">
        <v>2797</v>
      </c>
      <c r="S353" s="7">
        <v>2847</v>
      </c>
      <c r="T353" s="7">
        <v>2857</v>
      </c>
      <c r="U353" s="7">
        <v>2846</v>
      </c>
      <c r="V353" s="7">
        <v>2869</v>
      </c>
      <c r="W353" s="7">
        <v>2924</v>
      </c>
      <c r="X353" s="7">
        <v>2883</v>
      </c>
      <c r="Y353" s="7">
        <v>2910</v>
      </c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>
        <v>2910</v>
      </c>
      <c r="BJ353" s="7">
        <v>2837</v>
      </c>
      <c r="BK353" s="7">
        <v>2823</v>
      </c>
      <c r="BL353" s="7">
        <v>2816</v>
      </c>
      <c r="BM353" s="7">
        <v>2815</v>
      </c>
      <c r="BN353" s="7">
        <v>2819</v>
      </c>
      <c r="BO353" s="7">
        <v>2823</v>
      </c>
      <c r="BP353" s="7">
        <v>2827</v>
      </c>
      <c r="BQ353" s="7">
        <v>2830</v>
      </c>
      <c r="BR353" s="7">
        <v>2833</v>
      </c>
      <c r="BS353" s="7">
        <v>2835</v>
      </c>
      <c r="BT353" s="7">
        <v>2836</v>
      </c>
      <c r="BU353" s="7">
        <v>2838</v>
      </c>
      <c r="BV353" s="6"/>
      <c r="BW353" s="6"/>
      <c r="BX353" s="6"/>
      <c r="BY353" s="6"/>
      <c r="BZ353" s="6"/>
      <c r="CA353" s="6"/>
      <c r="CB353" s="6"/>
      <c r="CC353" s="6"/>
      <c r="CD353" s="6"/>
      <c r="CE353" s="6"/>
      <c r="CF353" s="6"/>
      <c r="CG353" s="6"/>
      <c r="CH353" s="6"/>
      <c r="CI353" s="6"/>
      <c r="CJ353" s="6"/>
      <c r="CK353" s="6"/>
      <c r="CL353" s="6"/>
      <c r="CM353" s="6"/>
      <c r="CN353" s="6"/>
      <c r="CO353" s="6"/>
      <c r="CP353" s="6"/>
      <c r="CQ353" s="6"/>
      <c r="CR353" s="6"/>
      <c r="CS353" s="6">
        <v>2910</v>
      </c>
      <c r="CT353" s="7">
        <v>2822</v>
      </c>
      <c r="CU353" s="7">
        <v>2801</v>
      </c>
      <c r="CV353" s="7">
        <v>2788</v>
      </c>
      <c r="CW353" s="7">
        <v>2780</v>
      </c>
      <c r="CX353" s="7">
        <v>2776</v>
      </c>
      <c r="CY353" s="7">
        <v>2772</v>
      </c>
      <c r="CZ353" s="7">
        <v>2766</v>
      </c>
      <c r="DA353" s="7">
        <v>2759</v>
      </c>
      <c r="DB353" s="7">
        <v>2752</v>
      </c>
      <c r="DC353" s="7">
        <v>2744</v>
      </c>
      <c r="DD353" s="7">
        <v>2735</v>
      </c>
      <c r="DE353" s="7">
        <v>2725</v>
      </c>
      <c r="DF353" s="6"/>
      <c r="DG353" s="6"/>
      <c r="DH353" s="6"/>
      <c r="DI353" s="6"/>
      <c r="DJ353" s="6"/>
      <c r="DK353" s="6"/>
      <c r="DL353" s="6"/>
      <c r="DM353" s="6"/>
      <c r="DN353" s="6"/>
      <c r="DO353" s="6"/>
      <c r="DP353" s="6"/>
      <c r="DQ353" s="6"/>
      <c r="DR353" s="6"/>
      <c r="DS353" s="6"/>
      <c r="DT353" s="6"/>
      <c r="DU353" s="6"/>
      <c r="DV353" s="6"/>
      <c r="DW353" s="6"/>
      <c r="DX353" s="6"/>
      <c r="DY353" s="6"/>
      <c r="DZ353" s="6"/>
      <c r="EA353" s="6"/>
      <c r="EB353" s="6"/>
      <c r="EC353" s="6">
        <v>2910</v>
      </c>
      <c r="ED353" s="7">
        <v>2854</v>
      </c>
      <c r="EE353" s="7">
        <v>2848</v>
      </c>
      <c r="EF353" s="7">
        <v>2847</v>
      </c>
      <c r="EG353" s="7">
        <v>2853</v>
      </c>
      <c r="EH353" s="7">
        <v>2865</v>
      </c>
      <c r="EI353" s="7">
        <v>2877</v>
      </c>
      <c r="EJ353" s="7">
        <v>2889</v>
      </c>
      <c r="EK353" s="7">
        <v>2901</v>
      </c>
      <c r="EL353" s="7">
        <v>2912</v>
      </c>
      <c r="EM353" s="7">
        <v>2924</v>
      </c>
      <c r="EN353" s="7">
        <v>2935</v>
      </c>
      <c r="EO353" s="7">
        <v>2947</v>
      </c>
    </row>
    <row r="354" spans="1:145" x14ac:dyDescent="0.3">
      <c r="A354" s="6" t="s">
        <v>331</v>
      </c>
      <c r="B354" s="7">
        <v>8828</v>
      </c>
      <c r="C354" s="7">
        <v>8909</v>
      </c>
      <c r="D354" s="7">
        <v>9036</v>
      </c>
      <c r="E354" s="7">
        <v>9092</v>
      </c>
      <c r="F354" s="7">
        <v>9213</v>
      </c>
      <c r="G354" s="7">
        <v>9370</v>
      </c>
      <c r="H354" s="7">
        <v>9349</v>
      </c>
      <c r="I354" s="7">
        <v>9513</v>
      </c>
      <c r="J354" s="7">
        <v>9604</v>
      </c>
      <c r="K354" s="7">
        <v>9712</v>
      </c>
      <c r="L354" s="7">
        <v>9928</v>
      </c>
      <c r="M354" s="7">
        <v>10191</v>
      </c>
      <c r="N354" s="7">
        <v>10320</v>
      </c>
      <c r="O354" s="7">
        <v>10487</v>
      </c>
      <c r="P354" s="7">
        <v>10668</v>
      </c>
      <c r="Q354" s="7">
        <v>10857</v>
      </c>
      <c r="R354" s="7">
        <v>10925</v>
      </c>
      <c r="S354" s="7">
        <v>11041</v>
      </c>
      <c r="T354" s="7">
        <v>11023</v>
      </c>
      <c r="U354" s="7">
        <v>11028</v>
      </c>
      <c r="V354" s="7">
        <v>11065</v>
      </c>
      <c r="W354" s="7">
        <v>11178</v>
      </c>
      <c r="X354" s="7">
        <v>11283</v>
      </c>
      <c r="Y354" s="7">
        <v>11405</v>
      </c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>
        <v>11405</v>
      </c>
      <c r="BJ354" s="7">
        <v>11470</v>
      </c>
      <c r="BK354" s="7">
        <v>11525</v>
      </c>
      <c r="BL354" s="7">
        <v>11575</v>
      </c>
      <c r="BM354" s="7">
        <v>11624</v>
      </c>
      <c r="BN354" s="7">
        <v>11672</v>
      </c>
      <c r="BO354" s="7">
        <v>11720</v>
      </c>
      <c r="BP354" s="7">
        <v>11769</v>
      </c>
      <c r="BQ354" s="7">
        <v>11817</v>
      </c>
      <c r="BR354" s="7">
        <v>11866</v>
      </c>
      <c r="BS354" s="7">
        <v>11914</v>
      </c>
      <c r="BT354" s="7">
        <v>11962</v>
      </c>
      <c r="BU354" s="7">
        <v>12010</v>
      </c>
      <c r="BV354" s="6"/>
      <c r="BW354" s="6"/>
      <c r="BX354" s="6"/>
      <c r="BY354" s="6"/>
      <c r="BZ354" s="6"/>
      <c r="CA354" s="6"/>
      <c r="CB354" s="6"/>
      <c r="CC354" s="6"/>
      <c r="CD354" s="6"/>
      <c r="CE354" s="6"/>
      <c r="CF354" s="6"/>
      <c r="CG354" s="6"/>
      <c r="CH354" s="6"/>
      <c r="CI354" s="6"/>
      <c r="CJ354" s="6"/>
      <c r="CK354" s="6"/>
      <c r="CL354" s="6"/>
      <c r="CM354" s="6"/>
      <c r="CN354" s="6"/>
      <c r="CO354" s="6"/>
      <c r="CP354" s="6"/>
      <c r="CQ354" s="6"/>
      <c r="CR354" s="6"/>
      <c r="CS354" s="6">
        <v>11405</v>
      </c>
      <c r="CT354" s="7">
        <v>11388</v>
      </c>
      <c r="CU354" s="7">
        <v>11414</v>
      </c>
      <c r="CV354" s="7">
        <v>11435</v>
      </c>
      <c r="CW354" s="7">
        <v>11451</v>
      </c>
      <c r="CX354" s="7">
        <v>11464</v>
      </c>
      <c r="CY354" s="7">
        <v>11475</v>
      </c>
      <c r="CZ354" s="7">
        <v>11483</v>
      </c>
      <c r="DA354" s="7">
        <v>11489</v>
      </c>
      <c r="DB354" s="7">
        <v>11492</v>
      </c>
      <c r="DC354" s="7">
        <v>11493</v>
      </c>
      <c r="DD354" s="7">
        <v>11491</v>
      </c>
      <c r="DE354" s="7">
        <v>11488</v>
      </c>
      <c r="DF354" s="6"/>
      <c r="DG354" s="6"/>
      <c r="DH354" s="6"/>
      <c r="DI354" s="6"/>
      <c r="DJ354" s="6"/>
      <c r="DK354" s="6"/>
      <c r="DL354" s="6"/>
      <c r="DM354" s="6"/>
      <c r="DN354" s="6"/>
      <c r="DO354" s="6"/>
      <c r="DP354" s="6"/>
      <c r="DQ354" s="6"/>
      <c r="DR354" s="6"/>
      <c r="DS354" s="6"/>
      <c r="DT354" s="6"/>
      <c r="DU354" s="6"/>
      <c r="DV354" s="6"/>
      <c r="DW354" s="6"/>
      <c r="DX354" s="6"/>
      <c r="DY354" s="6"/>
      <c r="DZ354" s="6"/>
      <c r="EA354" s="6"/>
      <c r="EB354" s="6"/>
      <c r="EC354" s="6">
        <v>11405</v>
      </c>
      <c r="ED354" s="7">
        <v>11562</v>
      </c>
      <c r="EE354" s="7">
        <v>11659</v>
      </c>
      <c r="EF354" s="7">
        <v>11740</v>
      </c>
      <c r="EG354" s="7">
        <v>11820</v>
      </c>
      <c r="EH354" s="7">
        <v>11900</v>
      </c>
      <c r="EI354" s="7">
        <v>11982</v>
      </c>
      <c r="EJ354" s="7">
        <v>12065</v>
      </c>
      <c r="EK354" s="7">
        <v>12150</v>
      </c>
      <c r="EL354" s="7">
        <v>12236</v>
      </c>
      <c r="EM354" s="7">
        <v>12322</v>
      </c>
      <c r="EN354" s="7">
        <v>12409</v>
      </c>
      <c r="EO354" s="7">
        <v>12498</v>
      </c>
    </row>
    <row r="355" spans="1:145" x14ac:dyDescent="0.3">
      <c r="A355" s="6" t="s">
        <v>332</v>
      </c>
      <c r="B355" s="7">
        <v>42652</v>
      </c>
      <c r="C355" s="7">
        <v>43183</v>
      </c>
      <c r="D355" s="7">
        <v>43498</v>
      </c>
      <c r="E355" s="7">
        <v>43767</v>
      </c>
      <c r="F355" s="7">
        <v>44240</v>
      </c>
      <c r="G355" s="7">
        <v>44634</v>
      </c>
      <c r="H355" s="7">
        <v>45162</v>
      </c>
      <c r="I355" s="7">
        <v>45814</v>
      </c>
      <c r="J355" s="7">
        <v>46836</v>
      </c>
      <c r="K355" s="7">
        <v>47441</v>
      </c>
      <c r="L355" s="7">
        <v>48077</v>
      </c>
      <c r="M355" s="7">
        <v>48579</v>
      </c>
      <c r="N355" s="7">
        <v>49613</v>
      </c>
      <c r="O355" s="7">
        <v>50233</v>
      </c>
      <c r="P355" s="7">
        <v>50694</v>
      </c>
      <c r="Q355" s="7">
        <v>51173</v>
      </c>
      <c r="R355" s="7">
        <v>51637</v>
      </c>
      <c r="S355" s="7">
        <v>54408</v>
      </c>
      <c r="T355" s="7">
        <v>54981</v>
      </c>
      <c r="U355" s="7">
        <v>55706</v>
      </c>
      <c r="V355" s="7">
        <v>56293</v>
      </c>
      <c r="W355" s="7">
        <v>57026</v>
      </c>
      <c r="X355" s="7">
        <v>57794</v>
      </c>
      <c r="Y355" s="7">
        <v>58561</v>
      </c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>
        <v>58561</v>
      </c>
      <c r="BJ355" s="7">
        <v>59108</v>
      </c>
      <c r="BK355" s="7">
        <v>59544</v>
      </c>
      <c r="BL355" s="7">
        <v>59935</v>
      </c>
      <c r="BM355" s="7">
        <v>60291</v>
      </c>
      <c r="BN355" s="7">
        <v>60612</v>
      </c>
      <c r="BO355" s="7">
        <v>60934</v>
      </c>
      <c r="BP355" s="7">
        <v>61254</v>
      </c>
      <c r="BQ355" s="7">
        <v>61569</v>
      </c>
      <c r="BR355" s="7">
        <v>61879</v>
      </c>
      <c r="BS355" s="7">
        <v>62186</v>
      </c>
      <c r="BT355" s="7">
        <v>62488</v>
      </c>
      <c r="BU355" s="7">
        <v>62787</v>
      </c>
      <c r="BV355" s="6"/>
      <c r="BW355" s="6"/>
      <c r="BX355" s="6"/>
      <c r="BY355" s="6"/>
      <c r="BZ355" s="6"/>
      <c r="CA355" s="6"/>
      <c r="CB355" s="6"/>
      <c r="CC355" s="6"/>
      <c r="CD355" s="6"/>
      <c r="CE355" s="6"/>
      <c r="CF355" s="6"/>
      <c r="CG355" s="6"/>
      <c r="CH355" s="6"/>
      <c r="CI355" s="6"/>
      <c r="CJ355" s="6"/>
      <c r="CK355" s="6"/>
      <c r="CL355" s="6"/>
      <c r="CM355" s="6"/>
      <c r="CN355" s="6"/>
      <c r="CO355" s="6"/>
      <c r="CP355" s="6"/>
      <c r="CQ355" s="6"/>
      <c r="CR355" s="6"/>
      <c r="CS355" s="6">
        <v>58561</v>
      </c>
      <c r="CT355" s="7">
        <v>58685</v>
      </c>
      <c r="CU355" s="7">
        <v>58973</v>
      </c>
      <c r="CV355" s="7">
        <v>59210</v>
      </c>
      <c r="CW355" s="7">
        <v>59395</v>
      </c>
      <c r="CX355" s="7">
        <v>59534</v>
      </c>
      <c r="CY355" s="7">
        <v>59663</v>
      </c>
      <c r="CZ355" s="7">
        <v>59778</v>
      </c>
      <c r="DA355" s="7">
        <v>59879</v>
      </c>
      <c r="DB355" s="7">
        <v>59965</v>
      </c>
      <c r="DC355" s="7">
        <v>60038</v>
      </c>
      <c r="DD355" s="7">
        <v>60098</v>
      </c>
      <c r="DE355" s="7">
        <v>60145</v>
      </c>
      <c r="DF355" s="6"/>
      <c r="DG355" s="6"/>
      <c r="DH355" s="6"/>
      <c r="DI355" s="6"/>
      <c r="DJ355" s="6"/>
      <c r="DK355" s="6"/>
      <c r="DL355" s="6"/>
      <c r="DM355" s="6"/>
      <c r="DN355" s="6"/>
      <c r="DO355" s="6"/>
      <c r="DP355" s="6"/>
      <c r="DQ355" s="6"/>
      <c r="DR355" s="6"/>
      <c r="DS355" s="6"/>
      <c r="DT355" s="6"/>
      <c r="DU355" s="6"/>
      <c r="DV355" s="6"/>
      <c r="DW355" s="6"/>
      <c r="DX355" s="6"/>
      <c r="DY355" s="6"/>
      <c r="DZ355" s="6"/>
      <c r="EA355" s="6"/>
      <c r="EB355" s="6"/>
      <c r="EC355" s="6">
        <v>58561</v>
      </c>
      <c r="ED355" s="7">
        <v>59584</v>
      </c>
      <c r="EE355" s="7">
        <v>60251</v>
      </c>
      <c r="EF355" s="7">
        <v>60805</v>
      </c>
      <c r="EG355" s="7">
        <v>61327</v>
      </c>
      <c r="EH355" s="7">
        <v>61821</v>
      </c>
      <c r="EI355" s="7">
        <v>62323</v>
      </c>
      <c r="EJ355" s="7">
        <v>62829</v>
      </c>
      <c r="EK355" s="7">
        <v>63338</v>
      </c>
      <c r="EL355" s="7">
        <v>63846</v>
      </c>
      <c r="EM355" s="7">
        <v>64355</v>
      </c>
      <c r="EN355" s="7">
        <v>64867</v>
      </c>
      <c r="EO355" s="7">
        <v>65380</v>
      </c>
    </row>
    <row r="356" spans="1:145" x14ac:dyDescent="0.3">
      <c r="A356" s="6" t="s">
        <v>333</v>
      </c>
      <c r="B356" s="7">
        <v>20160</v>
      </c>
      <c r="C356" s="7">
        <v>20987</v>
      </c>
      <c r="D356" s="7">
        <v>21942</v>
      </c>
      <c r="E356" s="7">
        <v>22931</v>
      </c>
      <c r="F356" s="7">
        <v>23784</v>
      </c>
      <c r="G356" s="7">
        <v>24556</v>
      </c>
      <c r="H356" s="7">
        <v>25269</v>
      </c>
      <c r="I356" s="7">
        <v>25966</v>
      </c>
      <c r="J356" s="7">
        <v>26934</v>
      </c>
      <c r="K356" s="7">
        <v>28138</v>
      </c>
      <c r="L356" s="7">
        <v>29088</v>
      </c>
      <c r="M356" s="7">
        <v>30081</v>
      </c>
      <c r="N356" s="7">
        <v>31044</v>
      </c>
      <c r="O356" s="7">
        <v>31743</v>
      </c>
      <c r="P356" s="7">
        <v>32438</v>
      </c>
      <c r="Q356" s="7">
        <v>33310</v>
      </c>
      <c r="R356" s="7">
        <v>34189</v>
      </c>
      <c r="S356" s="7">
        <v>35102</v>
      </c>
      <c r="T356" s="7">
        <v>36576</v>
      </c>
      <c r="U356" s="7">
        <v>38234</v>
      </c>
      <c r="V356" s="7">
        <v>39625</v>
      </c>
      <c r="W356" s="7">
        <v>40459</v>
      </c>
      <c r="X356" s="7">
        <v>41565</v>
      </c>
      <c r="Y356" s="7">
        <v>42866</v>
      </c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>
        <v>42866</v>
      </c>
      <c r="BJ356" s="7">
        <v>43747</v>
      </c>
      <c r="BK356" s="7">
        <v>44493</v>
      </c>
      <c r="BL356" s="7">
        <v>45148</v>
      </c>
      <c r="BM356" s="7">
        <v>45722</v>
      </c>
      <c r="BN356" s="7">
        <v>46218</v>
      </c>
      <c r="BO356" s="7">
        <v>46706</v>
      </c>
      <c r="BP356" s="7">
        <v>47184</v>
      </c>
      <c r="BQ356" s="7">
        <v>47650</v>
      </c>
      <c r="BR356" s="7">
        <v>48107</v>
      </c>
      <c r="BS356" s="7">
        <v>48557</v>
      </c>
      <c r="BT356" s="7">
        <v>49000</v>
      </c>
      <c r="BU356" s="7">
        <v>49438</v>
      </c>
      <c r="BV356" s="6"/>
      <c r="BW356" s="6"/>
      <c r="BX356" s="6"/>
      <c r="BY356" s="6"/>
      <c r="BZ356" s="6"/>
      <c r="CA356" s="6"/>
      <c r="CB356" s="6"/>
      <c r="CC356" s="6"/>
      <c r="CD356" s="6"/>
      <c r="CE356" s="6"/>
      <c r="CF356" s="6"/>
      <c r="CG356" s="6"/>
      <c r="CH356" s="6"/>
      <c r="CI356" s="6"/>
      <c r="CJ356" s="6"/>
      <c r="CK356" s="6"/>
      <c r="CL356" s="6"/>
      <c r="CM356" s="6"/>
      <c r="CN356" s="6"/>
      <c r="CO356" s="6"/>
      <c r="CP356" s="6"/>
      <c r="CQ356" s="6"/>
      <c r="CR356" s="6"/>
      <c r="CS356" s="6">
        <v>42866</v>
      </c>
      <c r="CT356" s="7">
        <v>43307</v>
      </c>
      <c r="CU356" s="7">
        <v>43918</v>
      </c>
      <c r="CV356" s="7">
        <v>44432</v>
      </c>
      <c r="CW356" s="7">
        <v>44853</v>
      </c>
      <c r="CX356" s="7">
        <v>45192</v>
      </c>
      <c r="CY356" s="7">
        <v>45510</v>
      </c>
      <c r="CZ356" s="7">
        <v>45807</v>
      </c>
      <c r="DA356" s="7">
        <v>46084</v>
      </c>
      <c r="DB356" s="7">
        <v>46342</v>
      </c>
      <c r="DC356" s="7">
        <v>46584</v>
      </c>
      <c r="DD356" s="7">
        <v>46812</v>
      </c>
      <c r="DE356" s="7">
        <v>47024</v>
      </c>
      <c r="DF356" s="6"/>
      <c r="DG356" s="6"/>
      <c r="DH356" s="6"/>
      <c r="DI356" s="6"/>
      <c r="DJ356" s="6"/>
      <c r="DK356" s="6"/>
      <c r="DL356" s="6"/>
      <c r="DM356" s="6"/>
      <c r="DN356" s="6"/>
      <c r="DO356" s="6"/>
      <c r="DP356" s="6"/>
      <c r="DQ356" s="6"/>
      <c r="DR356" s="6"/>
      <c r="DS356" s="6"/>
      <c r="DT356" s="6"/>
      <c r="DU356" s="6"/>
      <c r="DV356" s="6"/>
      <c r="DW356" s="6"/>
      <c r="DX356" s="6"/>
      <c r="DY356" s="6"/>
      <c r="DZ356" s="6"/>
      <c r="EA356" s="6"/>
      <c r="EB356" s="6"/>
      <c r="EC356" s="6">
        <v>42866</v>
      </c>
      <c r="ED356" s="7">
        <v>44274</v>
      </c>
      <c r="EE356" s="7">
        <v>45252</v>
      </c>
      <c r="EF356" s="7">
        <v>46054</v>
      </c>
      <c r="EG356" s="7">
        <v>46774</v>
      </c>
      <c r="EH356" s="7">
        <v>47420</v>
      </c>
      <c r="EI356" s="7">
        <v>48065</v>
      </c>
      <c r="EJ356" s="7">
        <v>48706</v>
      </c>
      <c r="EK356" s="7">
        <v>49344</v>
      </c>
      <c r="EL356" s="7">
        <v>49975</v>
      </c>
      <c r="EM356" s="7">
        <v>50605</v>
      </c>
      <c r="EN356" s="7">
        <v>51234</v>
      </c>
      <c r="EO356" s="7">
        <v>51862</v>
      </c>
    </row>
    <row r="357" spans="1:145" x14ac:dyDescent="0.3">
      <c r="A357" s="6" t="s">
        <v>334</v>
      </c>
      <c r="B357" s="7">
        <v>12440</v>
      </c>
      <c r="C357" s="7">
        <v>12382</v>
      </c>
      <c r="D357" s="7">
        <v>12247</v>
      </c>
      <c r="E357" s="7">
        <v>12123</v>
      </c>
      <c r="F357" s="7">
        <v>12054</v>
      </c>
      <c r="G357" s="7">
        <v>11973</v>
      </c>
      <c r="H357" s="7">
        <v>11779</v>
      </c>
      <c r="I357" s="7">
        <v>11626</v>
      </c>
      <c r="J357" s="7">
        <v>11569</v>
      </c>
      <c r="K357" s="7">
        <v>11427</v>
      </c>
      <c r="L357" s="7">
        <v>11465</v>
      </c>
      <c r="M357" s="7">
        <v>11431</v>
      </c>
      <c r="N357" s="7">
        <v>11413</v>
      </c>
      <c r="O357" s="7">
        <v>11437</v>
      </c>
      <c r="P357" s="7">
        <v>11469</v>
      </c>
      <c r="Q357" s="7">
        <v>11463</v>
      </c>
      <c r="R357" s="7">
        <v>11435</v>
      </c>
      <c r="S357" s="7">
        <v>11510</v>
      </c>
      <c r="T357" s="7">
        <v>11294</v>
      </c>
      <c r="U357" s="7">
        <v>11152</v>
      </c>
      <c r="V357" s="7">
        <v>11048</v>
      </c>
      <c r="W357" s="7">
        <v>11002</v>
      </c>
      <c r="X357" s="7">
        <v>10881</v>
      </c>
      <c r="Y357" s="7">
        <v>11148</v>
      </c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>
        <v>11148</v>
      </c>
      <c r="BJ357" s="7">
        <v>10723</v>
      </c>
      <c r="BK357" s="7">
        <v>10637</v>
      </c>
      <c r="BL357" s="7">
        <v>10567</v>
      </c>
      <c r="BM357" s="7">
        <v>10511</v>
      </c>
      <c r="BN357" s="7">
        <v>10467</v>
      </c>
      <c r="BO357" s="7">
        <v>10425</v>
      </c>
      <c r="BP357" s="7">
        <v>10383</v>
      </c>
      <c r="BQ357" s="7">
        <v>10342</v>
      </c>
      <c r="BR357" s="7">
        <v>10302</v>
      </c>
      <c r="BS357" s="7">
        <v>10262</v>
      </c>
      <c r="BT357" s="7">
        <v>10223</v>
      </c>
      <c r="BU357" s="7">
        <v>10185</v>
      </c>
      <c r="BV357" s="6"/>
      <c r="BW357" s="6"/>
      <c r="BX357" s="6"/>
      <c r="BY357" s="6"/>
      <c r="BZ357" s="6"/>
      <c r="CA357" s="6"/>
      <c r="CB357" s="6"/>
      <c r="CC357" s="6"/>
      <c r="CD357" s="6"/>
      <c r="CE357" s="6"/>
      <c r="CF357" s="6"/>
      <c r="CG357" s="6"/>
      <c r="CH357" s="6"/>
      <c r="CI357" s="6"/>
      <c r="CJ357" s="6"/>
      <c r="CK357" s="6"/>
      <c r="CL357" s="6"/>
      <c r="CM357" s="6"/>
      <c r="CN357" s="6"/>
      <c r="CO357" s="6"/>
      <c r="CP357" s="6"/>
      <c r="CQ357" s="6"/>
      <c r="CR357" s="6"/>
      <c r="CS357" s="6">
        <v>11148</v>
      </c>
      <c r="CT357" s="7">
        <v>10637</v>
      </c>
      <c r="CU357" s="7">
        <v>10524</v>
      </c>
      <c r="CV357" s="7">
        <v>10424</v>
      </c>
      <c r="CW357" s="7">
        <v>10335</v>
      </c>
      <c r="CX357" s="7">
        <v>10256</v>
      </c>
      <c r="CY357" s="7">
        <v>10177</v>
      </c>
      <c r="CZ357" s="7">
        <v>10098</v>
      </c>
      <c r="DA357" s="7">
        <v>10018</v>
      </c>
      <c r="DB357" s="7">
        <v>9937</v>
      </c>
      <c r="DC357" s="7">
        <v>9856</v>
      </c>
      <c r="DD357" s="7">
        <v>9776</v>
      </c>
      <c r="DE357" s="7">
        <v>9697</v>
      </c>
      <c r="DF357" s="6"/>
      <c r="DG357" s="6"/>
      <c r="DH357" s="6"/>
      <c r="DI357" s="6"/>
      <c r="DJ357" s="6"/>
      <c r="DK357" s="6"/>
      <c r="DL357" s="6"/>
      <c r="DM357" s="6"/>
      <c r="DN357" s="6"/>
      <c r="DO357" s="6"/>
      <c r="DP357" s="6"/>
      <c r="DQ357" s="6"/>
      <c r="DR357" s="6"/>
      <c r="DS357" s="6"/>
      <c r="DT357" s="6"/>
      <c r="DU357" s="6"/>
      <c r="DV357" s="6"/>
      <c r="DW357" s="6"/>
      <c r="DX357" s="6"/>
      <c r="DY357" s="6"/>
      <c r="DZ357" s="6"/>
      <c r="EA357" s="6"/>
      <c r="EB357" s="6"/>
      <c r="EC357" s="6">
        <v>11148</v>
      </c>
      <c r="ED357" s="7">
        <v>10823</v>
      </c>
      <c r="EE357" s="7">
        <v>10786</v>
      </c>
      <c r="EF357" s="7">
        <v>10746</v>
      </c>
      <c r="EG357" s="7">
        <v>10722</v>
      </c>
      <c r="EH357" s="7">
        <v>10712</v>
      </c>
      <c r="EI357" s="7">
        <v>10705</v>
      </c>
      <c r="EJ357" s="7">
        <v>10699</v>
      </c>
      <c r="EK357" s="7">
        <v>10695</v>
      </c>
      <c r="EL357" s="7">
        <v>10692</v>
      </c>
      <c r="EM357" s="7">
        <v>10690</v>
      </c>
      <c r="EN357" s="7">
        <v>10690</v>
      </c>
      <c r="EO357" s="7">
        <v>10693</v>
      </c>
    </row>
    <row r="358" spans="1:145" x14ac:dyDescent="0.3">
      <c r="A358" s="6" t="s">
        <v>335</v>
      </c>
      <c r="B358" s="7">
        <v>6541</v>
      </c>
      <c r="C358" s="7">
        <v>6615</v>
      </c>
      <c r="D358" s="7">
        <v>6664</v>
      </c>
      <c r="E358" s="7">
        <v>6721</v>
      </c>
      <c r="F358" s="7">
        <v>6761</v>
      </c>
      <c r="G358" s="7">
        <v>6795</v>
      </c>
      <c r="H358" s="7">
        <v>6813</v>
      </c>
      <c r="I358" s="7">
        <v>6841</v>
      </c>
      <c r="J358" s="7">
        <v>6946</v>
      </c>
      <c r="K358" s="7">
        <v>7052</v>
      </c>
      <c r="L358" s="7">
        <v>7461</v>
      </c>
      <c r="M358" s="7">
        <v>7751</v>
      </c>
      <c r="N358" s="7">
        <v>7828</v>
      </c>
      <c r="O358" s="7">
        <v>7927</v>
      </c>
      <c r="P358" s="7">
        <v>8092</v>
      </c>
      <c r="Q358" s="7">
        <v>8292</v>
      </c>
      <c r="R358" s="7">
        <v>8430</v>
      </c>
      <c r="S358" s="7">
        <v>8457</v>
      </c>
      <c r="T358" s="7">
        <v>8555</v>
      </c>
      <c r="U358" s="7">
        <v>8609</v>
      </c>
      <c r="V358" s="7">
        <v>8571</v>
      </c>
      <c r="W358" s="7">
        <v>8575</v>
      </c>
      <c r="X358" s="7">
        <v>8557</v>
      </c>
      <c r="Y358" s="7">
        <v>8797</v>
      </c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>
        <v>8797</v>
      </c>
      <c r="BJ358" s="7">
        <v>8619</v>
      </c>
      <c r="BK358" s="7">
        <v>8639</v>
      </c>
      <c r="BL358" s="7">
        <v>8667</v>
      </c>
      <c r="BM358" s="7">
        <v>8704</v>
      </c>
      <c r="BN358" s="7">
        <v>8749</v>
      </c>
      <c r="BO358" s="7">
        <v>8794</v>
      </c>
      <c r="BP358" s="7">
        <v>8838</v>
      </c>
      <c r="BQ358" s="7">
        <v>8882</v>
      </c>
      <c r="BR358" s="7">
        <v>8925</v>
      </c>
      <c r="BS358" s="7">
        <v>8967</v>
      </c>
      <c r="BT358" s="7">
        <v>9008</v>
      </c>
      <c r="BU358" s="7">
        <v>9048</v>
      </c>
      <c r="BV358" s="6"/>
      <c r="BW358" s="6"/>
      <c r="BX358" s="6"/>
      <c r="BY358" s="6"/>
      <c r="BZ358" s="6"/>
      <c r="CA358" s="6"/>
      <c r="CB358" s="6"/>
      <c r="CC358" s="6"/>
      <c r="CD358" s="6"/>
      <c r="CE358" s="6"/>
      <c r="CF358" s="6"/>
      <c r="CG358" s="6"/>
      <c r="CH358" s="6"/>
      <c r="CI358" s="6"/>
      <c r="CJ358" s="6"/>
      <c r="CK358" s="6"/>
      <c r="CL358" s="6"/>
      <c r="CM358" s="6"/>
      <c r="CN358" s="6"/>
      <c r="CO358" s="6"/>
      <c r="CP358" s="6"/>
      <c r="CQ358" s="6"/>
      <c r="CR358" s="6"/>
      <c r="CS358" s="6">
        <v>8797</v>
      </c>
      <c r="CT358" s="7">
        <v>8556</v>
      </c>
      <c r="CU358" s="7">
        <v>8552</v>
      </c>
      <c r="CV358" s="7">
        <v>8555</v>
      </c>
      <c r="CW358" s="7">
        <v>8563</v>
      </c>
      <c r="CX358" s="7">
        <v>8575</v>
      </c>
      <c r="CY358" s="7">
        <v>8585</v>
      </c>
      <c r="CZ358" s="7">
        <v>8594</v>
      </c>
      <c r="DA358" s="7">
        <v>8600</v>
      </c>
      <c r="DB358" s="7">
        <v>8605</v>
      </c>
      <c r="DC358" s="7">
        <v>8607</v>
      </c>
      <c r="DD358" s="7">
        <v>8608</v>
      </c>
      <c r="DE358" s="7">
        <v>8606</v>
      </c>
      <c r="DF358" s="6"/>
      <c r="DG358" s="6"/>
      <c r="DH358" s="6"/>
      <c r="DI358" s="6"/>
      <c r="DJ358" s="6"/>
      <c r="DK358" s="6"/>
      <c r="DL358" s="6"/>
      <c r="DM358" s="6"/>
      <c r="DN358" s="6"/>
      <c r="DO358" s="6"/>
      <c r="DP358" s="6"/>
      <c r="DQ358" s="6"/>
      <c r="DR358" s="6"/>
      <c r="DS358" s="6"/>
      <c r="DT358" s="6"/>
      <c r="DU358" s="6"/>
      <c r="DV358" s="6"/>
      <c r="DW358" s="6"/>
      <c r="DX358" s="6"/>
      <c r="DY358" s="6"/>
      <c r="DZ358" s="6"/>
      <c r="EA358" s="6"/>
      <c r="EB358" s="6"/>
      <c r="EC358" s="6">
        <v>8797</v>
      </c>
      <c r="ED358" s="7">
        <v>8689</v>
      </c>
      <c r="EE358" s="7">
        <v>8747</v>
      </c>
      <c r="EF358" s="7">
        <v>8802</v>
      </c>
      <c r="EG358" s="7">
        <v>8868</v>
      </c>
      <c r="EH358" s="7">
        <v>8944</v>
      </c>
      <c r="EI358" s="7">
        <v>9022</v>
      </c>
      <c r="EJ358" s="7">
        <v>9100</v>
      </c>
      <c r="EK358" s="7">
        <v>9178</v>
      </c>
      <c r="EL358" s="7">
        <v>9256</v>
      </c>
      <c r="EM358" s="7">
        <v>9334</v>
      </c>
      <c r="EN358" s="7">
        <v>9412</v>
      </c>
      <c r="EO358" s="7">
        <v>9489</v>
      </c>
    </row>
    <row r="359" spans="1:145" x14ac:dyDescent="0.3">
      <c r="A359" s="6" t="s">
        <v>336</v>
      </c>
      <c r="B359" s="7">
        <v>1222</v>
      </c>
      <c r="C359" s="7">
        <v>1210</v>
      </c>
      <c r="D359" s="7">
        <v>1201</v>
      </c>
      <c r="E359" s="7">
        <v>1171</v>
      </c>
      <c r="F359" s="7">
        <v>1175</v>
      </c>
      <c r="G359" s="7">
        <v>1163</v>
      </c>
      <c r="H359" s="7">
        <v>1142</v>
      </c>
      <c r="I359" s="7">
        <v>1137</v>
      </c>
      <c r="J359" s="7">
        <v>1107</v>
      </c>
      <c r="K359" s="7">
        <v>1095</v>
      </c>
      <c r="L359" s="7">
        <v>1129</v>
      </c>
      <c r="M359" s="7">
        <v>1118</v>
      </c>
      <c r="N359" s="7">
        <v>1112</v>
      </c>
      <c r="O359" s="7">
        <v>1113</v>
      </c>
      <c r="P359" s="7">
        <v>1094</v>
      </c>
      <c r="Q359" s="7">
        <v>1107</v>
      </c>
      <c r="R359" s="7">
        <v>1116</v>
      </c>
      <c r="S359" s="7">
        <v>1131</v>
      </c>
      <c r="T359" s="7">
        <v>1117</v>
      </c>
      <c r="U359" s="7">
        <v>1093</v>
      </c>
      <c r="V359" s="7">
        <v>1080</v>
      </c>
      <c r="W359" s="7">
        <v>1061</v>
      </c>
      <c r="X359" s="7">
        <v>1051</v>
      </c>
      <c r="Y359" s="7">
        <v>1056</v>
      </c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>
        <v>1056</v>
      </c>
      <c r="BJ359" s="7">
        <v>1052</v>
      </c>
      <c r="BK359" s="7">
        <v>1053</v>
      </c>
      <c r="BL359" s="7">
        <v>1055</v>
      </c>
      <c r="BM359" s="7">
        <v>1057</v>
      </c>
      <c r="BN359" s="7">
        <v>1060</v>
      </c>
      <c r="BO359" s="7">
        <v>1062</v>
      </c>
      <c r="BP359" s="7">
        <v>1065</v>
      </c>
      <c r="BQ359" s="7">
        <v>1067</v>
      </c>
      <c r="BR359" s="7">
        <v>1069</v>
      </c>
      <c r="BS359" s="7">
        <v>1071</v>
      </c>
      <c r="BT359" s="7">
        <v>1072</v>
      </c>
      <c r="BU359" s="7">
        <v>1073</v>
      </c>
      <c r="BV359" s="6"/>
      <c r="BW359" s="6"/>
      <c r="BX359" s="6"/>
      <c r="BY359" s="6"/>
      <c r="BZ359" s="6"/>
      <c r="CA359" s="6"/>
      <c r="CB359" s="6"/>
      <c r="CC359" s="6"/>
      <c r="CD359" s="6"/>
      <c r="CE359" s="6"/>
      <c r="CF359" s="6"/>
      <c r="CG359" s="6"/>
      <c r="CH359" s="6"/>
      <c r="CI359" s="6"/>
      <c r="CJ359" s="6"/>
      <c r="CK359" s="6"/>
      <c r="CL359" s="6"/>
      <c r="CM359" s="6"/>
      <c r="CN359" s="6"/>
      <c r="CO359" s="6"/>
      <c r="CP359" s="6"/>
      <c r="CQ359" s="6"/>
      <c r="CR359" s="6"/>
      <c r="CS359" s="6">
        <v>1056</v>
      </c>
      <c r="CT359" s="7">
        <v>1046</v>
      </c>
      <c r="CU359" s="7">
        <v>1044</v>
      </c>
      <c r="CV359" s="7">
        <v>1043</v>
      </c>
      <c r="CW359" s="7">
        <v>1042</v>
      </c>
      <c r="CX359" s="7">
        <v>1041</v>
      </c>
      <c r="CY359" s="7">
        <v>1040</v>
      </c>
      <c r="CZ359" s="7">
        <v>1038</v>
      </c>
      <c r="DA359" s="7">
        <v>1036</v>
      </c>
      <c r="DB359" s="7">
        <v>1034</v>
      </c>
      <c r="DC359" s="7">
        <v>1031</v>
      </c>
      <c r="DD359" s="7">
        <v>1028</v>
      </c>
      <c r="DE359" s="7">
        <v>1024</v>
      </c>
      <c r="DF359" s="6"/>
      <c r="DG359" s="6"/>
      <c r="DH359" s="6"/>
      <c r="DI359" s="6"/>
      <c r="DJ359" s="6"/>
      <c r="DK359" s="6"/>
      <c r="DL359" s="6"/>
      <c r="DM359" s="6"/>
      <c r="DN359" s="6"/>
      <c r="DO359" s="6"/>
      <c r="DP359" s="6"/>
      <c r="DQ359" s="6"/>
      <c r="DR359" s="6"/>
      <c r="DS359" s="6"/>
      <c r="DT359" s="6"/>
      <c r="DU359" s="6"/>
      <c r="DV359" s="6"/>
      <c r="DW359" s="6"/>
      <c r="DX359" s="6"/>
      <c r="DY359" s="6"/>
      <c r="DZ359" s="6"/>
      <c r="EA359" s="6"/>
      <c r="EB359" s="6"/>
      <c r="EC359" s="6">
        <v>1056</v>
      </c>
      <c r="ED359" s="7">
        <v>1058</v>
      </c>
      <c r="EE359" s="7">
        <v>1063</v>
      </c>
      <c r="EF359" s="7">
        <v>1068</v>
      </c>
      <c r="EG359" s="7">
        <v>1073</v>
      </c>
      <c r="EH359" s="7">
        <v>1080</v>
      </c>
      <c r="EI359" s="7">
        <v>1086</v>
      </c>
      <c r="EJ359" s="7">
        <v>1093</v>
      </c>
      <c r="EK359" s="7">
        <v>1099</v>
      </c>
      <c r="EL359" s="7">
        <v>1105</v>
      </c>
      <c r="EM359" s="7">
        <v>1111</v>
      </c>
      <c r="EN359" s="7">
        <v>1116</v>
      </c>
      <c r="EO359" s="7">
        <v>1122</v>
      </c>
    </row>
    <row r="360" spans="1:145" x14ac:dyDescent="0.3">
      <c r="A360" s="6" t="s">
        <v>337</v>
      </c>
      <c r="B360" s="7">
        <v>965</v>
      </c>
      <c r="C360" s="7">
        <v>963</v>
      </c>
      <c r="D360" s="7">
        <v>966</v>
      </c>
      <c r="E360" s="7">
        <v>929</v>
      </c>
      <c r="F360" s="7">
        <v>927</v>
      </c>
      <c r="G360" s="7">
        <v>901</v>
      </c>
      <c r="H360" s="7">
        <v>892</v>
      </c>
      <c r="I360" s="7">
        <v>884</v>
      </c>
      <c r="J360" s="7">
        <v>856</v>
      </c>
      <c r="K360" s="7">
        <v>878</v>
      </c>
      <c r="L360" s="7">
        <v>884</v>
      </c>
      <c r="M360" s="7">
        <v>893</v>
      </c>
      <c r="N360" s="7">
        <v>901</v>
      </c>
      <c r="O360" s="7">
        <v>882</v>
      </c>
      <c r="P360" s="7">
        <v>919</v>
      </c>
      <c r="Q360" s="7">
        <v>934</v>
      </c>
      <c r="R360" s="7">
        <v>959</v>
      </c>
      <c r="S360" s="7">
        <v>951</v>
      </c>
      <c r="T360" s="7">
        <v>944</v>
      </c>
      <c r="U360" s="7">
        <v>941</v>
      </c>
      <c r="V360" s="7">
        <v>926</v>
      </c>
      <c r="W360" s="7">
        <v>880</v>
      </c>
      <c r="X360" s="7">
        <v>854</v>
      </c>
      <c r="Y360" s="7">
        <v>864</v>
      </c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>
        <v>864</v>
      </c>
      <c r="BJ360" s="7">
        <v>843</v>
      </c>
      <c r="BK360" s="7">
        <v>840</v>
      </c>
      <c r="BL360" s="7">
        <v>840</v>
      </c>
      <c r="BM360" s="7">
        <v>841</v>
      </c>
      <c r="BN360" s="7">
        <v>845</v>
      </c>
      <c r="BO360" s="7">
        <v>849</v>
      </c>
      <c r="BP360" s="7">
        <v>852</v>
      </c>
      <c r="BQ360" s="7">
        <v>854</v>
      </c>
      <c r="BR360" s="7">
        <v>857</v>
      </c>
      <c r="BS360" s="7">
        <v>859</v>
      </c>
      <c r="BT360" s="7">
        <v>861</v>
      </c>
      <c r="BU360" s="7">
        <v>863</v>
      </c>
      <c r="BV360" s="6"/>
      <c r="BW360" s="6"/>
      <c r="BX360" s="6"/>
      <c r="BY360" s="6"/>
      <c r="BZ360" s="6"/>
      <c r="CA360" s="6"/>
      <c r="CB360" s="6"/>
      <c r="CC360" s="6"/>
      <c r="CD360" s="6"/>
      <c r="CE360" s="6"/>
      <c r="CF360" s="6"/>
      <c r="CG360" s="6"/>
      <c r="CH360" s="6"/>
      <c r="CI360" s="6"/>
      <c r="CJ360" s="6"/>
      <c r="CK360" s="6"/>
      <c r="CL360" s="6"/>
      <c r="CM360" s="6"/>
      <c r="CN360" s="6"/>
      <c r="CO360" s="6"/>
      <c r="CP360" s="6"/>
      <c r="CQ360" s="6"/>
      <c r="CR360" s="6"/>
      <c r="CS360" s="6">
        <v>864</v>
      </c>
      <c r="CT360" s="7">
        <v>838</v>
      </c>
      <c r="CU360" s="7">
        <v>833</v>
      </c>
      <c r="CV360" s="7">
        <v>830</v>
      </c>
      <c r="CW360" s="7">
        <v>829</v>
      </c>
      <c r="CX360" s="7">
        <v>829</v>
      </c>
      <c r="CY360" s="7">
        <v>829</v>
      </c>
      <c r="CZ360" s="7">
        <v>829</v>
      </c>
      <c r="DA360" s="7">
        <v>828</v>
      </c>
      <c r="DB360" s="7">
        <v>826</v>
      </c>
      <c r="DC360" s="7">
        <v>824</v>
      </c>
      <c r="DD360" s="7">
        <v>823</v>
      </c>
      <c r="DE360" s="7">
        <v>821</v>
      </c>
      <c r="DF360" s="6"/>
      <c r="DG360" s="6"/>
      <c r="DH360" s="6"/>
      <c r="DI360" s="6"/>
      <c r="DJ360" s="6"/>
      <c r="DK360" s="6"/>
      <c r="DL360" s="6"/>
      <c r="DM360" s="6"/>
      <c r="DN360" s="6"/>
      <c r="DO360" s="6"/>
      <c r="DP360" s="6"/>
      <c r="DQ360" s="6"/>
      <c r="DR360" s="6"/>
      <c r="DS360" s="6"/>
      <c r="DT360" s="6"/>
      <c r="DU360" s="6"/>
      <c r="DV360" s="6"/>
      <c r="DW360" s="6"/>
      <c r="DX360" s="6"/>
      <c r="DY360" s="6"/>
      <c r="DZ360" s="6"/>
      <c r="EA360" s="6"/>
      <c r="EB360" s="6"/>
      <c r="EC360" s="6">
        <v>864</v>
      </c>
      <c r="ED360" s="7">
        <v>849</v>
      </c>
      <c r="EE360" s="7">
        <v>850</v>
      </c>
      <c r="EF360" s="7">
        <v>852</v>
      </c>
      <c r="EG360" s="7">
        <v>857</v>
      </c>
      <c r="EH360" s="7">
        <v>864</v>
      </c>
      <c r="EI360" s="7">
        <v>870</v>
      </c>
      <c r="EJ360" s="7">
        <v>877</v>
      </c>
      <c r="EK360" s="7">
        <v>883</v>
      </c>
      <c r="EL360" s="7">
        <v>889</v>
      </c>
      <c r="EM360" s="7">
        <v>895</v>
      </c>
      <c r="EN360" s="7">
        <v>900</v>
      </c>
      <c r="EO360" s="7">
        <v>906</v>
      </c>
    </row>
    <row r="361" spans="1:145" x14ac:dyDescent="0.3">
      <c r="A361" s="6" t="s">
        <v>338</v>
      </c>
      <c r="B361" s="7">
        <v>256</v>
      </c>
      <c r="C361" s="7">
        <v>232</v>
      </c>
      <c r="D361" s="7">
        <v>233</v>
      </c>
      <c r="E361" s="7">
        <v>224</v>
      </c>
      <c r="F361" s="7">
        <v>215</v>
      </c>
      <c r="G361" s="7">
        <v>213</v>
      </c>
      <c r="H361" s="7">
        <v>209</v>
      </c>
      <c r="I361" s="7">
        <v>214</v>
      </c>
      <c r="J361" s="7">
        <v>212</v>
      </c>
      <c r="K361" s="7">
        <v>214</v>
      </c>
      <c r="L361" s="7">
        <v>218</v>
      </c>
      <c r="M361" s="7">
        <v>216</v>
      </c>
      <c r="N361" s="7">
        <v>218</v>
      </c>
      <c r="O361" s="7">
        <v>209</v>
      </c>
      <c r="P361" s="7">
        <v>211</v>
      </c>
      <c r="Q361" s="7">
        <v>206</v>
      </c>
      <c r="R361" s="7">
        <v>200</v>
      </c>
      <c r="S361" s="7">
        <v>201</v>
      </c>
      <c r="T361" s="7">
        <v>208</v>
      </c>
      <c r="U361" s="7">
        <v>196</v>
      </c>
      <c r="V361" s="7">
        <v>198</v>
      </c>
      <c r="W361" s="7">
        <v>192</v>
      </c>
      <c r="X361" s="7">
        <v>188</v>
      </c>
      <c r="Y361" s="7">
        <v>208</v>
      </c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>
        <v>208</v>
      </c>
      <c r="BJ361" s="7">
        <v>189</v>
      </c>
      <c r="BK361" s="7">
        <v>191</v>
      </c>
      <c r="BL361" s="7">
        <v>192</v>
      </c>
      <c r="BM361" s="7">
        <v>195</v>
      </c>
      <c r="BN361" s="7">
        <v>197</v>
      </c>
      <c r="BO361" s="7">
        <v>200</v>
      </c>
      <c r="BP361" s="7">
        <v>203</v>
      </c>
      <c r="BQ361" s="7">
        <v>205</v>
      </c>
      <c r="BR361" s="7">
        <v>207</v>
      </c>
      <c r="BS361" s="7">
        <v>210</v>
      </c>
      <c r="BT361" s="7">
        <v>212</v>
      </c>
      <c r="BU361" s="7">
        <v>214</v>
      </c>
      <c r="BV361" s="6"/>
      <c r="BW361" s="6"/>
      <c r="BX361" s="6"/>
      <c r="BY361" s="6"/>
      <c r="BZ361" s="6"/>
      <c r="CA361" s="6"/>
      <c r="CB361" s="6"/>
      <c r="CC361" s="6"/>
      <c r="CD361" s="6"/>
      <c r="CE361" s="6"/>
      <c r="CF361" s="6"/>
      <c r="CG361" s="6"/>
      <c r="CH361" s="6"/>
      <c r="CI361" s="6"/>
      <c r="CJ361" s="6"/>
      <c r="CK361" s="6"/>
      <c r="CL361" s="6"/>
      <c r="CM361" s="6"/>
      <c r="CN361" s="6"/>
      <c r="CO361" s="6"/>
      <c r="CP361" s="6"/>
      <c r="CQ361" s="6"/>
      <c r="CR361" s="6"/>
      <c r="CS361" s="6">
        <v>208</v>
      </c>
      <c r="CT361" s="7">
        <v>189</v>
      </c>
      <c r="CU361" s="7">
        <v>190</v>
      </c>
      <c r="CV361" s="7">
        <v>191</v>
      </c>
      <c r="CW361" s="7">
        <v>194</v>
      </c>
      <c r="CX361" s="7">
        <v>195</v>
      </c>
      <c r="CY361" s="7">
        <v>197</v>
      </c>
      <c r="CZ361" s="7">
        <v>199</v>
      </c>
      <c r="DA361" s="7">
        <v>200</v>
      </c>
      <c r="DB361" s="7">
        <v>202</v>
      </c>
      <c r="DC361" s="7">
        <v>203</v>
      </c>
      <c r="DD361" s="7">
        <v>205</v>
      </c>
      <c r="DE361" s="7">
        <v>206</v>
      </c>
      <c r="DF361" s="6"/>
      <c r="DG361" s="6"/>
      <c r="DH361" s="6"/>
      <c r="DI361" s="6"/>
      <c r="DJ361" s="6"/>
      <c r="DK361" s="6"/>
      <c r="DL361" s="6"/>
      <c r="DM361" s="6"/>
      <c r="DN361" s="6"/>
      <c r="DO361" s="6"/>
      <c r="DP361" s="6"/>
      <c r="DQ361" s="6"/>
      <c r="DR361" s="6"/>
      <c r="DS361" s="6"/>
      <c r="DT361" s="6"/>
      <c r="DU361" s="6"/>
      <c r="DV361" s="6"/>
      <c r="DW361" s="6"/>
      <c r="DX361" s="6"/>
      <c r="DY361" s="6"/>
      <c r="DZ361" s="6"/>
      <c r="EA361" s="6"/>
      <c r="EB361" s="6"/>
      <c r="EC361" s="6">
        <v>208</v>
      </c>
      <c r="ED361" s="7">
        <v>190</v>
      </c>
      <c r="EE361" s="7">
        <v>192</v>
      </c>
      <c r="EF361" s="7">
        <v>194</v>
      </c>
      <c r="EG361" s="7">
        <v>197</v>
      </c>
      <c r="EH361" s="7">
        <v>200</v>
      </c>
      <c r="EI361" s="7">
        <v>203</v>
      </c>
      <c r="EJ361" s="7">
        <v>206</v>
      </c>
      <c r="EK361" s="7">
        <v>210</v>
      </c>
      <c r="EL361" s="7">
        <v>213</v>
      </c>
      <c r="EM361" s="7">
        <v>216</v>
      </c>
      <c r="EN361" s="7">
        <v>219</v>
      </c>
      <c r="EO361" s="7">
        <v>222</v>
      </c>
    </row>
    <row r="362" spans="1:145" x14ac:dyDescent="0.3">
      <c r="A362" s="6" t="s">
        <v>339</v>
      </c>
      <c r="B362" s="7">
        <v>6130</v>
      </c>
      <c r="C362" s="7">
        <v>6167</v>
      </c>
      <c r="D362" s="7">
        <v>6120</v>
      </c>
      <c r="E362" s="7">
        <v>6122</v>
      </c>
      <c r="F362" s="7">
        <v>6186</v>
      </c>
      <c r="G362" s="7">
        <v>6181</v>
      </c>
      <c r="H362" s="7">
        <v>6114</v>
      </c>
      <c r="I362" s="7">
        <v>6124</v>
      </c>
      <c r="J362" s="7">
        <v>6062</v>
      </c>
      <c r="K362" s="7">
        <v>6076</v>
      </c>
      <c r="L362" s="7">
        <v>6101</v>
      </c>
      <c r="M362" s="7">
        <v>6095</v>
      </c>
      <c r="N362" s="7">
        <v>6125</v>
      </c>
      <c r="O362" s="7">
        <v>6163</v>
      </c>
      <c r="P362" s="7">
        <v>6223</v>
      </c>
      <c r="Q362" s="7">
        <v>6239</v>
      </c>
      <c r="R362" s="7">
        <v>6160</v>
      </c>
      <c r="S362" s="7">
        <v>6154</v>
      </c>
      <c r="T362" s="7">
        <v>6033</v>
      </c>
      <c r="U362" s="7">
        <v>5894</v>
      </c>
      <c r="V362" s="7">
        <v>5788</v>
      </c>
      <c r="W362" s="7">
        <v>5642</v>
      </c>
      <c r="X362" s="7">
        <v>5568</v>
      </c>
      <c r="Y362" s="7">
        <v>5593</v>
      </c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>
        <v>5593</v>
      </c>
      <c r="BJ362" s="7">
        <v>5539</v>
      </c>
      <c r="BK362" s="7">
        <v>5512</v>
      </c>
      <c r="BL362" s="7">
        <v>5494</v>
      </c>
      <c r="BM362" s="7">
        <v>5482</v>
      </c>
      <c r="BN362" s="7">
        <v>5476</v>
      </c>
      <c r="BO362" s="7">
        <v>5472</v>
      </c>
      <c r="BP362" s="7">
        <v>5469</v>
      </c>
      <c r="BQ362" s="7">
        <v>5465</v>
      </c>
      <c r="BR362" s="7">
        <v>5463</v>
      </c>
      <c r="BS362" s="7">
        <v>5460</v>
      </c>
      <c r="BT362" s="7">
        <v>5458</v>
      </c>
      <c r="BU362" s="7">
        <v>5455</v>
      </c>
      <c r="BV362" s="6"/>
      <c r="BW362" s="6"/>
      <c r="BX362" s="6"/>
      <c r="BY362" s="6"/>
      <c r="BZ362" s="6"/>
      <c r="CA362" s="6"/>
      <c r="CB362" s="6"/>
      <c r="CC362" s="6"/>
      <c r="CD362" s="6"/>
      <c r="CE362" s="6"/>
      <c r="CF362" s="6"/>
      <c r="CG362" s="6"/>
      <c r="CH362" s="6"/>
      <c r="CI362" s="6"/>
      <c r="CJ362" s="6"/>
      <c r="CK362" s="6"/>
      <c r="CL362" s="6"/>
      <c r="CM362" s="6"/>
      <c r="CN362" s="6"/>
      <c r="CO362" s="6"/>
      <c r="CP362" s="6"/>
      <c r="CQ362" s="6"/>
      <c r="CR362" s="6"/>
      <c r="CS362" s="6">
        <v>5593</v>
      </c>
      <c r="CT362" s="7">
        <v>5482</v>
      </c>
      <c r="CU362" s="7">
        <v>5438</v>
      </c>
      <c r="CV362" s="7">
        <v>5399</v>
      </c>
      <c r="CW362" s="7">
        <v>5366</v>
      </c>
      <c r="CX362" s="7">
        <v>5337</v>
      </c>
      <c r="CY362" s="7">
        <v>5309</v>
      </c>
      <c r="CZ362" s="7">
        <v>5282</v>
      </c>
      <c r="DA362" s="7">
        <v>5255</v>
      </c>
      <c r="DB362" s="7">
        <v>5228</v>
      </c>
      <c r="DC362" s="7">
        <v>5201</v>
      </c>
      <c r="DD362" s="7">
        <v>5175</v>
      </c>
      <c r="DE362" s="7">
        <v>5148</v>
      </c>
      <c r="DF362" s="6"/>
      <c r="DG362" s="6"/>
      <c r="DH362" s="6"/>
      <c r="DI362" s="6"/>
      <c r="DJ362" s="6"/>
      <c r="DK362" s="6"/>
      <c r="DL362" s="6"/>
      <c r="DM362" s="6"/>
      <c r="DN362" s="6"/>
      <c r="DO362" s="6"/>
      <c r="DP362" s="6"/>
      <c r="DQ362" s="6"/>
      <c r="DR362" s="6"/>
      <c r="DS362" s="6"/>
      <c r="DT362" s="6"/>
      <c r="DU362" s="6"/>
      <c r="DV362" s="6"/>
      <c r="DW362" s="6"/>
      <c r="DX362" s="6"/>
      <c r="DY362" s="6"/>
      <c r="DZ362" s="6"/>
      <c r="EA362" s="6"/>
      <c r="EB362" s="6"/>
      <c r="EC362" s="6">
        <v>5593</v>
      </c>
      <c r="ED362" s="7">
        <v>5608</v>
      </c>
      <c r="EE362" s="7">
        <v>5616</v>
      </c>
      <c r="EF362" s="7">
        <v>5617</v>
      </c>
      <c r="EG362" s="7">
        <v>5626</v>
      </c>
      <c r="EH362" s="7">
        <v>5643</v>
      </c>
      <c r="EI362" s="7">
        <v>5662</v>
      </c>
      <c r="EJ362" s="7">
        <v>5682</v>
      </c>
      <c r="EK362" s="7">
        <v>5702</v>
      </c>
      <c r="EL362" s="7">
        <v>5723</v>
      </c>
      <c r="EM362" s="7">
        <v>5744</v>
      </c>
      <c r="EN362" s="7">
        <v>5766</v>
      </c>
      <c r="EO362" s="7">
        <v>5787</v>
      </c>
    </row>
    <row r="363" spans="1:145" x14ac:dyDescent="0.3">
      <c r="A363" s="6" t="s">
        <v>340</v>
      </c>
      <c r="B363" s="7">
        <v>4192</v>
      </c>
      <c r="C363" s="7">
        <v>4203</v>
      </c>
      <c r="D363" s="7">
        <v>4187</v>
      </c>
      <c r="E363" s="7">
        <v>4151</v>
      </c>
      <c r="F363" s="7">
        <v>4173</v>
      </c>
      <c r="G363" s="7">
        <v>4154</v>
      </c>
      <c r="H363" s="7">
        <v>4118</v>
      </c>
      <c r="I363" s="7">
        <v>4094</v>
      </c>
      <c r="J363" s="7">
        <v>4106</v>
      </c>
      <c r="K363" s="7">
        <v>4110</v>
      </c>
      <c r="L363" s="7">
        <v>4107</v>
      </c>
      <c r="M363" s="7">
        <v>4153</v>
      </c>
      <c r="N363" s="7">
        <v>4138</v>
      </c>
      <c r="O363" s="7">
        <v>4132</v>
      </c>
      <c r="P363" s="7">
        <v>4140</v>
      </c>
      <c r="Q363" s="7">
        <v>4096</v>
      </c>
      <c r="R363" s="7">
        <v>4125</v>
      </c>
      <c r="S363" s="7">
        <v>4123</v>
      </c>
      <c r="T363" s="7">
        <v>4127</v>
      </c>
      <c r="U363" s="7">
        <v>4045</v>
      </c>
      <c r="V363" s="7">
        <v>3977</v>
      </c>
      <c r="W363" s="7">
        <v>3918</v>
      </c>
      <c r="X363" s="7">
        <v>3867</v>
      </c>
      <c r="Y363" s="7">
        <v>3875</v>
      </c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>
        <v>3875</v>
      </c>
      <c r="BJ363" s="7">
        <v>3813</v>
      </c>
      <c r="BK363" s="7">
        <v>3789</v>
      </c>
      <c r="BL363" s="7">
        <v>3770</v>
      </c>
      <c r="BM363" s="7">
        <v>3756</v>
      </c>
      <c r="BN363" s="7">
        <v>3746</v>
      </c>
      <c r="BO363" s="7">
        <v>3738</v>
      </c>
      <c r="BP363" s="7">
        <v>3730</v>
      </c>
      <c r="BQ363" s="7">
        <v>3723</v>
      </c>
      <c r="BR363" s="7">
        <v>3716</v>
      </c>
      <c r="BS363" s="7">
        <v>3710</v>
      </c>
      <c r="BT363" s="7">
        <v>3705</v>
      </c>
      <c r="BU363" s="7">
        <v>3700</v>
      </c>
      <c r="BV363" s="6"/>
      <c r="BW363" s="6"/>
      <c r="BX363" s="6"/>
      <c r="BY363" s="6"/>
      <c r="BZ363" s="6"/>
      <c r="CA363" s="6"/>
      <c r="CB363" s="6"/>
      <c r="CC363" s="6"/>
      <c r="CD363" s="6"/>
      <c r="CE363" s="6"/>
      <c r="CF363" s="6"/>
      <c r="CG363" s="6"/>
      <c r="CH363" s="6"/>
      <c r="CI363" s="6"/>
      <c r="CJ363" s="6"/>
      <c r="CK363" s="6"/>
      <c r="CL363" s="6"/>
      <c r="CM363" s="6"/>
      <c r="CN363" s="6"/>
      <c r="CO363" s="6"/>
      <c r="CP363" s="6"/>
      <c r="CQ363" s="6"/>
      <c r="CR363" s="6"/>
      <c r="CS363" s="6">
        <v>3875</v>
      </c>
      <c r="CT363" s="7">
        <v>3792</v>
      </c>
      <c r="CU363" s="7">
        <v>3759</v>
      </c>
      <c r="CV363" s="7">
        <v>3731</v>
      </c>
      <c r="CW363" s="7">
        <v>3707</v>
      </c>
      <c r="CX363" s="7">
        <v>3686</v>
      </c>
      <c r="CY363" s="7">
        <v>3666</v>
      </c>
      <c r="CZ363" s="7">
        <v>3646</v>
      </c>
      <c r="DA363" s="7">
        <v>3626</v>
      </c>
      <c r="DB363" s="7">
        <v>3607</v>
      </c>
      <c r="DC363" s="7">
        <v>3587</v>
      </c>
      <c r="DD363" s="7">
        <v>3567</v>
      </c>
      <c r="DE363" s="7">
        <v>3548</v>
      </c>
      <c r="DF363" s="6"/>
      <c r="DG363" s="6"/>
      <c r="DH363" s="6"/>
      <c r="DI363" s="6"/>
      <c r="DJ363" s="6"/>
      <c r="DK363" s="6"/>
      <c r="DL363" s="6"/>
      <c r="DM363" s="6"/>
      <c r="DN363" s="6"/>
      <c r="DO363" s="6"/>
      <c r="DP363" s="6"/>
      <c r="DQ363" s="6"/>
      <c r="DR363" s="6"/>
      <c r="DS363" s="6"/>
      <c r="DT363" s="6"/>
      <c r="DU363" s="6"/>
      <c r="DV363" s="6"/>
      <c r="DW363" s="6"/>
      <c r="DX363" s="6"/>
      <c r="DY363" s="6"/>
      <c r="DZ363" s="6"/>
      <c r="EA363" s="6"/>
      <c r="EB363" s="6"/>
      <c r="EC363" s="6">
        <v>3875</v>
      </c>
      <c r="ED363" s="7">
        <v>3835</v>
      </c>
      <c r="EE363" s="7">
        <v>3824</v>
      </c>
      <c r="EF363" s="7">
        <v>3814</v>
      </c>
      <c r="EG363" s="7">
        <v>3810</v>
      </c>
      <c r="EH363" s="7">
        <v>3811</v>
      </c>
      <c r="EI363" s="7">
        <v>3813</v>
      </c>
      <c r="EJ363" s="7">
        <v>3816</v>
      </c>
      <c r="EK363" s="7">
        <v>3821</v>
      </c>
      <c r="EL363" s="7">
        <v>3826</v>
      </c>
      <c r="EM363" s="7">
        <v>3832</v>
      </c>
      <c r="EN363" s="7">
        <v>3839</v>
      </c>
      <c r="EO363" s="7">
        <v>3846</v>
      </c>
    </row>
    <row r="364" spans="1:145" x14ac:dyDescent="0.3">
      <c r="A364" s="6" t="s">
        <v>341</v>
      </c>
      <c r="B364" s="7">
        <v>1439</v>
      </c>
      <c r="C364" s="7">
        <v>1456</v>
      </c>
      <c r="D364" s="7">
        <v>1439</v>
      </c>
      <c r="E364" s="7">
        <v>1422</v>
      </c>
      <c r="F364" s="7">
        <v>1403</v>
      </c>
      <c r="G364" s="7">
        <v>1384</v>
      </c>
      <c r="H364" s="7">
        <v>1348</v>
      </c>
      <c r="I364" s="7">
        <v>1320</v>
      </c>
      <c r="J364" s="7">
        <v>1326</v>
      </c>
      <c r="K364" s="7">
        <v>1292</v>
      </c>
      <c r="L364" s="7">
        <v>1289</v>
      </c>
      <c r="M364" s="7">
        <v>1284</v>
      </c>
      <c r="N364" s="7">
        <v>1293</v>
      </c>
      <c r="O364" s="7">
        <v>1277</v>
      </c>
      <c r="P364" s="7">
        <v>1270</v>
      </c>
      <c r="Q364" s="7">
        <v>1251</v>
      </c>
      <c r="R364" s="7">
        <v>1242</v>
      </c>
      <c r="S364" s="7">
        <v>1246</v>
      </c>
      <c r="T364" s="7">
        <v>1225</v>
      </c>
      <c r="U364" s="7">
        <v>1156</v>
      </c>
      <c r="V364" s="7">
        <v>1164</v>
      </c>
      <c r="W364" s="7">
        <v>1169</v>
      </c>
      <c r="X364" s="7">
        <v>1169</v>
      </c>
      <c r="Y364" s="7">
        <v>1180</v>
      </c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>
        <v>1180</v>
      </c>
      <c r="BJ364" s="7">
        <v>1176</v>
      </c>
      <c r="BK364" s="7">
        <v>1176</v>
      </c>
      <c r="BL364" s="7">
        <v>1175</v>
      </c>
      <c r="BM364" s="7">
        <v>1174</v>
      </c>
      <c r="BN364" s="7">
        <v>1172</v>
      </c>
      <c r="BO364" s="7">
        <v>1171</v>
      </c>
      <c r="BP364" s="7">
        <v>1170</v>
      </c>
      <c r="BQ364" s="7">
        <v>1169</v>
      </c>
      <c r="BR364" s="7">
        <v>1169</v>
      </c>
      <c r="BS364" s="7">
        <v>1169</v>
      </c>
      <c r="BT364" s="7">
        <v>1169</v>
      </c>
      <c r="BU364" s="7">
        <v>1169</v>
      </c>
      <c r="BV364" s="6"/>
      <c r="BW364" s="6"/>
      <c r="BX364" s="6"/>
      <c r="BY364" s="6"/>
      <c r="BZ364" s="6"/>
      <c r="CA364" s="6"/>
      <c r="CB364" s="6"/>
      <c r="CC364" s="6"/>
      <c r="CD364" s="6"/>
      <c r="CE364" s="6"/>
      <c r="CF364" s="6"/>
      <c r="CG364" s="6"/>
      <c r="CH364" s="6"/>
      <c r="CI364" s="6"/>
      <c r="CJ364" s="6"/>
      <c r="CK364" s="6"/>
      <c r="CL364" s="6"/>
      <c r="CM364" s="6"/>
      <c r="CN364" s="6"/>
      <c r="CO364" s="6"/>
      <c r="CP364" s="6"/>
      <c r="CQ364" s="6"/>
      <c r="CR364" s="6"/>
      <c r="CS364" s="6">
        <v>1180</v>
      </c>
      <c r="CT364" s="7">
        <v>1168</v>
      </c>
      <c r="CU364" s="7">
        <v>1165</v>
      </c>
      <c r="CV364" s="7">
        <v>1161</v>
      </c>
      <c r="CW364" s="7">
        <v>1156</v>
      </c>
      <c r="CX364" s="7">
        <v>1150</v>
      </c>
      <c r="CY364" s="7">
        <v>1145</v>
      </c>
      <c r="CZ364" s="7">
        <v>1140</v>
      </c>
      <c r="DA364" s="7">
        <v>1135</v>
      </c>
      <c r="DB364" s="7">
        <v>1130</v>
      </c>
      <c r="DC364" s="7">
        <v>1125</v>
      </c>
      <c r="DD364" s="7">
        <v>1120</v>
      </c>
      <c r="DE364" s="7">
        <v>1115</v>
      </c>
      <c r="DF364" s="6"/>
      <c r="DG364" s="6"/>
      <c r="DH364" s="6"/>
      <c r="DI364" s="6"/>
      <c r="DJ364" s="6"/>
      <c r="DK364" s="6"/>
      <c r="DL364" s="6"/>
      <c r="DM364" s="6"/>
      <c r="DN364" s="6"/>
      <c r="DO364" s="6"/>
      <c r="DP364" s="6"/>
      <c r="DQ364" s="6"/>
      <c r="DR364" s="6"/>
      <c r="DS364" s="6"/>
      <c r="DT364" s="6"/>
      <c r="DU364" s="6"/>
      <c r="DV364" s="6"/>
      <c r="DW364" s="6"/>
      <c r="DX364" s="6"/>
      <c r="DY364" s="6"/>
      <c r="DZ364" s="6"/>
      <c r="EA364" s="6"/>
      <c r="EB364" s="6"/>
      <c r="EC364" s="6">
        <v>1180</v>
      </c>
      <c r="ED364" s="7">
        <v>1184</v>
      </c>
      <c r="EE364" s="7">
        <v>1189</v>
      </c>
      <c r="EF364" s="7">
        <v>1191</v>
      </c>
      <c r="EG364" s="7">
        <v>1194</v>
      </c>
      <c r="EH364" s="7">
        <v>1195</v>
      </c>
      <c r="EI364" s="7">
        <v>1198</v>
      </c>
      <c r="EJ364" s="7">
        <v>1201</v>
      </c>
      <c r="EK364" s="7">
        <v>1205</v>
      </c>
      <c r="EL364" s="7">
        <v>1209</v>
      </c>
      <c r="EM364" s="7">
        <v>1213</v>
      </c>
      <c r="EN364" s="7">
        <v>1217</v>
      </c>
      <c r="EO364" s="7">
        <v>1221</v>
      </c>
    </row>
    <row r="365" spans="1:145" x14ac:dyDescent="0.3">
      <c r="A365" s="6" t="s">
        <v>342</v>
      </c>
      <c r="B365" s="7">
        <v>1675</v>
      </c>
      <c r="C365" s="7">
        <v>1677</v>
      </c>
      <c r="D365" s="7">
        <v>1641</v>
      </c>
      <c r="E365" s="7">
        <v>1636</v>
      </c>
      <c r="F365" s="7">
        <v>1616</v>
      </c>
      <c r="G365" s="7">
        <v>1613</v>
      </c>
      <c r="H365" s="7">
        <v>1624</v>
      </c>
      <c r="I365" s="7">
        <v>1591</v>
      </c>
      <c r="J365" s="7">
        <v>1582</v>
      </c>
      <c r="K365" s="7">
        <v>1583</v>
      </c>
      <c r="L365" s="7">
        <v>1590</v>
      </c>
      <c r="M365" s="7">
        <v>1591</v>
      </c>
      <c r="N365" s="7">
        <v>1617</v>
      </c>
      <c r="O365" s="7">
        <v>1597</v>
      </c>
      <c r="P365" s="7">
        <v>1602</v>
      </c>
      <c r="Q365" s="7">
        <v>1619</v>
      </c>
      <c r="R365" s="7">
        <v>1590</v>
      </c>
      <c r="S365" s="7">
        <v>1596</v>
      </c>
      <c r="T365" s="7">
        <v>1601</v>
      </c>
      <c r="U365" s="7">
        <v>1610</v>
      </c>
      <c r="V365" s="7">
        <v>1578</v>
      </c>
      <c r="W365" s="7">
        <v>1573</v>
      </c>
      <c r="X365" s="7">
        <v>1587</v>
      </c>
      <c r="Y365" s="7">
        <v>1636</v>
      </c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>
        <v>1636</v>
      </c>
      <c r="BJ365" s="7">
        <v>1679</v>
      </c>
      <c r="BK365" s="7">
        <v>1701</v>
      </c>
      <c r="BL365" s="7">
        <v>1717</v>
      </c>
      <c r="BM365" s="7">
        <v>1728</v>
      </c>
      <c r="BN365" s="7">
        <v>1734</v>
      </c>
      <c r="BO365" s="7">
        <v>1739</v>
      </c>
      <c r="BP365" s="7">
        <v>1744</v>
      </c>
      <c r="BQ365" s="7">
        <v>1749</v>
      </c>
      <c r="BR365" s="7">
        <v>1753</v>
      </c>
      <c r="BS365" s="7">
        <v>1757</v>
      </c>
      <c r="BT365" s="7">
        <v>1761</v>
      </c>
      <c r="BU365" s="7">
        <v>1764</v>
      </c>
      <c r="BV365" s="6"/>
      <c r="BW365" s="6"/>
      <c r="BX365" s="6"/>
      <c r="BY365" s="6"/>
      <c r="BZ365" s="6"/>
      <c r="CA365" s="6"/>
      <c r="CB365" s="6"/>
      <c r="CC365" s="6"/>
      <c r="CD365" s="6"/>
      <c r="CE365" s="6"/>
      <c r="CF365" s="6"/>
      <c r="CG365" s="6"/>
      <c r="CH365" s="6"/>
      <c r="CI365" s="6"/>
      <c r="CJ365" s="6"/>
      <c r="CK365" s="6"/>
      <c r="CL365" s="6"/>
      <c r="CM365" s="6"/>
      <c r="CN365" s="6"/>
      <c r="CO365" s="6"/>
      <c r="CP365" s="6"/>
      <c r="CQ365" s="6"/>
      <c r="CR365" s="6"/>
      <c r="CS365" s="6">
        <v>1636</v>
      </c>
      <c r="CT365" s="7">
        <v>1651</v>
      </c>
      <c r="CU365" s="7">
        <v>1666</v>
      </c>
      <c r="CV365" s="7">
        <v>1675</v>
      </c>
      <c r="CW365" s="7">
        <v>1679</v>
      </c>
      <c r="CX365" s="7">
        <v>1677</v>
      </c>
      <c r="CY365" s="7">
        <v>1675</v>
      </c>
      <c r="CZ365" s="7">
        <v>1672</v>
      </c>
      <c r="DA365" s="7">
        <v>1669</v>
      </c>
      <c r="DB365" s="7">
        <v>1665</v>
      </c>
      <c r="DC365" s="7">
        <v>1661</v>
      </c>
      <c r="DD365" s="7">
        <v>1656</v>
      </c>
      <c r="DE365" s="7">
        <v>1651</v>
      </c>
      <c r="DF365" s="6"/>
      <c r="DG365" s="6"/>
      <c r="DH365" s="6"/>
      <c r="DI365" s="6"/>
      <c r="DJ365" s="6"/>
      <c r="DK365" s="6"/>
      <c r="DL365" s="6"/>
      <c r="DM365" s="6"/>
      <c r="DN365" s="6"/>
      <c r="DO365" s="6"/>
      <c r="DP365" s="6"/>
      <c r="DQ365" s="6"/>
      <c r="DR365" s="6"/>
      <c r="DS365" s="6"/>
      <c r="DT365" s="6"/>
      <c r="DU365" s="6"/>
      <c r="DV365" s="6"/>
      <c r="DW365" s="6"/>
      <c r="DX365" s="6"/>
      <c r="DY365" s="6"/>
      <c r="DZ365" s="6"/>
      <c r="EA365" s="6"/>
      <c r="EB365" s="6"/>
      <c r="EC365" s="6">
        <v>1636</v>
      </c>
      <c r="ED365" s="7">
        <v>1715</v>
      </c>
      <c r="EE365" s="7">
        <v>1752</v>
      </c>
      <c r="EF365" s="7">
        <v>1775</v>
      </c>
      <c r="EG365" s="7">
        <v>1793</v>
      </c>
      <c r="EH365" s="7">
        <v>1806</v>
      </c>
      <c r="EI365" s="7">
        <v>1818</v>
      </c>
      <c r="EJ365" s="7">
        <v>1831</v>
      </c>
      <c r="EK365" s="7">
        <v>1843</v>
      </c>
      <c r="EL365" s="7">
        <v>1855</v>
      </c>
      <c r="EM365" s="7">
        <v>1867</v>
      </c>
      <c r="EN365" s="7">
        <v>1879</v>
      </c>
      <c r="EO365" s="7">
        <v>1891</v>
      </c>
    </row>
    <row r="366" spans="1:145" x14ac:dyDescent="0.3">
      <c r="A366" s="6" t="s">
        <v>343</v>
      </c>
      <c r="B366" s="7">
        <v>3584</v>
      </c>
      <c r="C366" s="7">
        <v>3532</v>
      </c>
      <c r="D366" s="7">
        <v>3899</v>
      </c>
      <c r="E366" s="7">
        <v>3820</v>
      </c>
      <c r="F366" s="7">
        <v>3754</v>
      </c>
      <c r="G366" s="7">
        <v>3693</v>
      </c>
      <c r="H366" s="7">
        <v>3589</v>
      </c>
      <c r="I366" s="7">
        <v>3536</v>
      </c>
      <c r="J366" s="7">
        <v>3530</v>
      </c>
      <c r="K366" s="7">
        <v>3494</v>
      </c>
      <c r="L366" s="7">
        <v>3471</v>
      </c>
      <c r="M366" s="7">
        <v>3417</v>
      </c>
      <c r="N366" s="7">
        <v>3388</v>
      </c>
      <c r="O366" s="7">
        <v>3336</v>
      </c>
      <c r="P366" s="7">
        <v>3302</v>
      </c>
      <c r="Q366" s="7">
        <v>3258</v>
      </c>
      <c r="R366" s="7">
        <v>3256</v>
      </c>
      <c r="S366" s="7">
        <v>3203</v>
      </c>
      <c r="T366" s="7">
        <v>3187</v>
      </c>
      <c r="U366" s="7">
        <v>3163</v>
      </c>
      <c r="V366" s="7">
        <v>3117</v>
      </c>
      <c r="W366" s="7">
        <v>3083</v>
      </c>
      <c r="X366" s="7">
        <v>3045</v>
      </c>
      <c r="Y366" s="7">
        <v>3013</v>
      </c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>
        <v>3013</v>
      </c>
      <c r="BJ366" s="7">
        <v>2967</v>
      </c>
      <c r="BK366" s="7">
        <v>2931</v>
      </c>
      <c r="BL366" s="7">
        <v>2899</v>
      </c>
      <c r="BM366" s="7">
        <v>2871</v>
      </c>
      <c r="BN366" s="7">
        <v>2846</v>
      </c>
      <c r="BO366" s="7">
        <v>2822</v>
      </c>
      <c r="BP366" s="7">
        <v>2799</v>
      </c>
      <c r="BQ366" s="7">
        <v>2777</v>
      </c>
      <c r="BR366" s="7">
        <v>2755</v>
      </c>
      <c r="BS366" s="7">
        <v>2733</v>
      </c>
      <c r="BT366" s="7">
        <v>2713</v>
      </c>
      <c r="BU366" s="7">
        <v>2693</v>
      </c>
      <c r="BV366" s="6"/>
      <c r="BW366" s="6"/>
      <c r="BX366" s="6"/>
      <c r="BY366" s="6"/>
      <c r="BZ366" s="6"/>
      <c r="CA366" s="6"/>
      <c r="CB366" s="6"/>
      <c r="CC366" s="6"/>
      <c r="CD366" s="6"/>
      <c r="CE366" s="6"/>
      <c r="CF366" s="6"/>
      <c r="CG366" s="6"/>
      <c r="CH366" s="6"/>
      <c r="CI366" s="6"/>
      <c r="CJ366" s="6"/>
      <c r="CK366" s="6"/>
      <c r="CL366" s="6"/>
      <c r="CM366" s="6"/>
      <c r="CN366" s="6"/>
      <c r="CO366" s="6"/>
      <c r="CP366" s="6"/>
      <c r="CQ366" s="6"/>
      <c r="CR366" s="6"/>
      <c r="CS366" s="6">
        <v>3013</v>
      </c>
      <c r="CT366" s="7">
        <v>2950</v>
      </c>
      <c r="CU366" s="7">
        <v>2907</v>
      </c>
      <c r="CV366" s="7">
        <v>2870</v>
      </c>
      <c r="CW366" s="7">
        <v>2835</v>
      </c>
      <c r="CX366" s="7">
        <v>2803</v>
      </c>
      <c r="CY366" s="7">
        <v>2771</v>
      </c>
      <c r="CZ366" s="7">
        <v>2740</v>
      </c>
      <c r="DA366" s="7">
        <v>2709</v>
      </c>
      <c r="DB366" s="7">
        <v>2679</v>
      </c>
      <c r="DC366" s="7">
        <v>2648</v>
      </c>
      <c r="DD366" s="7">
        <v>2619</v>
      </c>
      <c r="DE366" s="7">
        <v>2589</v>
      </c>
      <c r="DF366" s="6"/>
      <c r="DG366" s="6"/>
      <c r="DH366" s="6"/>
      <c r="DI366" s="6"/>
      <c r="DJ366" s="6"/>
      <c r="DK366" s="6"/>
      <c r="DL366" s="6"/>
      <c r="DM366" s="6"/>
      <c r="DN366" s="6"/>
      <c r="DO366" s="6"/>
      <c r="DP366" s="6"/>
      <c r="DQ366" s="6"/>
      <c r="DR366" s="6"/>
      <c r="DS366" s="6"/>
      <c r="DT366" s="6"/>
      <c r="DU366" s="6"/>
      <c r="DV366" s="6"/>
      <c r="DW366" s="6"/>
      <c r="DX366" s="6"/>
      <c r="DY366" s="6"/>
      <c r="DZ366" s="6"/>
      <c r="EA366" s="6"/>
      <c r="EB366" s="6"/>
      <c r="EC366" s="6">
        <v>3013</v>
      </c>
      <c r="ED366" s="7">
        <v>2986</v>
      </c>
      <c r="EE366" s="7">
        <v>2959</v>
      </c>
      <c r="EF366" s="7">
        <v>2933</v>
      </c>
      <c r="EG366" s="7">
        <v>2911</v>
      </c>
      <c r="EH366" s="7">
        <v>2893</v>
      </c>
      <c r="EI366" s="7">
        <v>2876</v>
      </c>
      <c r="EJ366" s="7">
        <v>2861</v>
      </c>
      <c r="EK366" s="7">
        <v>2846</v>
      </c>
      <c r="EL366" s="7">
        <v>2832</v>
      </c>
      <c r="EM366" s="7">
        <v>2818</v>
      </c>
      <c r="EN366" s="7">
        <v>2806</v>
      </c>
      <c r="EO366" s="7">
        <v>2795</v>
      </c>
    </row>
    <row r="367" spans="1:145" x14ac:dyDescent="0.3">
      <c r="A367" s="6" t="s">
        <v>344</v>
      </c>
      <c r="B367" s="7">
        <v>2705</v>
      </c>
      <c r="C367" s="7">
        <v>2694</v>
      </c>
      <c r="D367" s="7">
        <v>2586</v>
      </c>
      <c r="E367" s="7">
        <v>2496</v>
      </c>
      <c r="F367" s="7">
        <v>2396</v>
      </c>
      <c r="G367" s="7">
        <v>2366</v>
      </c>
      <c r="H367" s="7">
        <v>2338</v>
      </c>
      <c r="I367" s="7">
        <v>2286</v>
      </c>
      <c r="J367" s="7">
        <v>2190</v>
      </c>
      <c r="K367" s="7">
        <v>2144</v>
      </c>
      <c r="L367" s="7">
        <v>2124</v>
      </c>
      <c r="M367" s="7">
        <v>2111</v>
      </c>
      <c r="N367" s="7">
        <v>2122</v>
      </c>
      <c r="O367" s="7">
        <v>2128</v>
      </c>
      <c r="P367" s="7">
        <v>2119</v>
      </c>
      <c r="Q367" s="7">
        <v>2128</v>
      </c>
      <c r="R367" s="7">
        <v>2137</v>
      </c>
      <c r="S367" s="7">
        <v>2104</v>
      </c>
      <c r="T367" s="7">
        <v>2110</v>
      </c>
      <c r="U367" s="7">
        <v>2081</v>
      </c>
      <c r="V367" s="7">
        <v>2029</v>
      </c>
      <c r="W367" s="7">
        <v>1959</v>
      </c>
      <c r="X367" s="7">
        <v>1897</v>
      </c>
      <c r="Y367" s="7">
        <v>1933</v>
      </c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>
        <v>1933</v>
      </c>
      <c r="BJ367" s="7">
        <v>1922</v>
      </c>
      <c r="BK367" s="7">
        <v>1927</v>
      </c>
      <c r="BL367" s="7">
        <v>1931</v>
      </c>
      <c r="BM367" s="7">
        <v>1936</v>
      </c>
      <c r="BN367" s="7">
        <v>1941</v>
      </c>
      <c r="BO367" s="7">
        <v>1945</v>
      </c>
      <c r="BP367" s="7">
        <v>1950</v>
      </c>
      <c r="BQ367" s="7">
        <v>1954</v>
      </c>
      <c r="BR367" s="7">
        <v>1958</v>
      </c>
      <c r="BS367" s="7">
        <v>1962</v>
      </c>
      <c r="BT367" s="7">
        <v>1966</v>
      </c>
      <c r="BU367" s="7">
        <v>1970</v>
      </c>
      <c r="BV367" s="6"/>
      <c r="BW367" s="6"/>
      <c r="BX367" s="6"/>
      <c r="BY367" s="6"/>
      <c r="BZ367" s="6"/>
      <c r="CA367" s="6"/>
      <c r="CB367" s="6"/>
      <c r="CC367" s="6"/>
      <c r="CD367" s="6"/>
      <c r="CE367" s="6"/>
      <c r="CF367" s="6"/>
      <c r="CG367" s="6"/>
      <c r="CH367" s="6"/>
      <c r="CI367" s="6"/>
      <c r="CJ367" s="6"/>
      <c r="CK367" s="6"/>
      <c r="CL367" s="6"/>
      <c r="CM367" s="6"/>
      <c r="CN367" s="6"/>
      <c r="CO367" s="6"/>
      <c r="CP367" s="6"/>
      <c r="CQ367" s="6"/>
      <c r="CR367" s="6"/>
      <c r="CS367" s="6">
        <v>1933</v>
      </c>
      <c r="CT367" s="7">
        <v>1904</v>
      </c>
      <c r="CU367" s="7">
        <v>1902</v>
      </c>
      <c r="CV367" s="7">
        <v>1900</v>
      </c>
      <c r="CW367" s="7">
        <v>1897</v>
      </c>
      <c r="CX367" s="7">
        <v>1893</v>
      </c>
      <c r="CY367" s="7">
        <v>1889</v>
      </c>
      <c r="CZ367" s="7">
        <v>1885</v>
      </c>
      <c r="DA367" s="7">
        <v>1880</v>
      </c>
      <c r="DB367" s="7">
        <v>1876</v>
      </c>
      <c r="DC367" s="7">
        <v>1870</v>
      </c>
      <c r="DD367" s="7">
        <v>1865</v>
      </c>
      <c r="DE367" s="7">
        <v>1859</v>
      </c>
      <c r="DF367" s="6"/>
      <c r="DG367" s="6"/>
      <c r="DH367" s="6"/>
      <c r="DI367" s="6"/>
      <c r="DJ367" s="6"/>
      <c r="DK367" s="6"/>
      <c r="DL367" s="6"/>
      <c r="DM367" s="6"/>
      <c r="DN367" s="6"/>
      <c r="DO367" s="6"/>
      <c r="DP367" s="6"/>
      <c r="DQ367" s="6"/>
      <c r="DR367" s="6"/>
      <c r="DS367" s="6"/>
      <c r="DT367" s="6"/>
      <c r="DU367" s="6"/>
      <c r="DV367" s="6"/>
      <c r="DW367" s="6"/>
      <c r="DX367" s="6"/>
      <c r="DY367" s="6"/>
      <c r="DZ367" s="6"/>
      <c r="EA367" s="6"/>
      <c r="EB367" s="6"/>
      <c r="EC367" s="6">
        <v>1933</v>
      </c>
      <c r="ED367" s="7">
        <v>1944</v>
      </c>
      <c r="EE367" s="7">
        <v>1960</v>
      </c>
      <c r="EF367" s="7">
        <v>1972</v>
      </c>
      <c r="EG367" s="7">
        <v>1984</v>
      </c>
      <c r="EH367" s="7">
        <v>1997</v>
      </c>
      <c r="EI367" s="7">
        <v>2009</v>
      </c>
      <c r="EJ367" s="7">
        <v>2022</v>
      </c>
      <c r="EK367" s="7">
        <v>2035</v>
      </c>
      <c r="EL367" s="7">
        <v>2048</v>
      </c>
      <c r="EM367" s="7">
        <v>2061</v>
      </c>
      <c r="EN367" s="7">
        <v>2074</v>
      </c>
      <c r="EO367" s="7">
        <v>2087</v>
      </c>
    </row>
    <row r="368" spans="1:145" x14ac:dyDescent="0.3">
      <c r="A368" s="6" t="s">
        <v>345</v>
      </c>
      <c r="B368" s="7">
        <v>13553</v>
      </c>
      <c r="C368" s="7">
        <v>13501</v>
      </c>
      <c r="D368" s="7">
        <v>13484</v>
      </c>
      <c r="E368" s="7">
        <v>13456</v>
      </c>
      <c r="F368" s="7">
        <v>13473</v>
      </c>
      <c r="G368" s="7">
        <v>13486</v>
      </c>
      <c r="H368" s="7">
        <v>13440</v>
      </c>
      <c r="I368" s="7">
        <v>13571</v>
      </c>
      <c r="J368" s="7">
        <v>13424</v>
      </c>
      <c r="K368" s="7">
        <v>13342</v>
      </c>
      <c r="L368" s="7">
        <v>13388</v>
      </c>
      <c r="M368" s="7">
        <v>13307</v>
      </c>
      <c r="N368" s="7">
        <v>13258</v>
      </c>
      <c r="O368" s="7">
        <v>13252</v>
      </c>
      <c r="P368" s="7">
        <v>13286</v>
      </c>
      <c r="Q368" s="7">
        <v>13352</v>
      </c>
      <c r="R368" s="7">
        <v>13427</v>
      </c>
      <c r="S368" s="7">
        <v>13465</v>
      </c>
      <c r="T368" s="7">
        <v>13448</v>
      </c>
      <c r="U368" s="7">
        <v>13403</v>
      </c>
      <c r="V368" s="7">
        <v>13278</v>
      </c>
      <c r="W368" s="7">
        <v>13268</v>
      </c>
      <c r="X368" s="7">
        <v>13233</v>
      </c>
      <c r="Y368" s="7">
        <v>13342</v>
      </c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>
        <v>13342</v>
      </c>
      <c r="BJ368" s="7">
        <v>13160</v>
      </c>
      <c r="BK368" s="7">
        <v>13103</v>
      </c>
      <c r="BL368" s="7">
        <v>13054</v>
      </c>
      <c r="BM368" s="7">
        <v>13012</v>
      </c>
      <c r="BN368" s="7">
        <v>12976</v>
      </c>
      <c r="BO368" s="7">
        <v>12943</v>
      </c>
      <c r="BP368" s="7">
        <v>12911</v>
      </c>
      <c r="BQ368" s="7">
        <v>12881</v>
      </c>
      <c r="BR368" s="7">
        <v>12850</v>
      </c>
      <c r="BS368" s="7">
        <v>12820</v>
      </c>
      <c r="BT368" s="7">
        <v>12790</v>
      </c>
      <c r="BU368" s="7">
        <v>12760</v>
      </c>
      <c r="BV368" s="6"/>
      <c r="BW368" s="6"/>
      <c r="BX368" s="6"/>
      <c r="BY368" s="6"/>
      <c r="BZ368" s="6"/>
      <c r="CA368" s="6"/>
      <c r="CB368" s="6"/>
      <c r="CC368" s="6"/>
      <c r="CD368" s="6"/>
      <c r="CE368" s="6"/>
      <c r="CF368" s="6"/>
      <c r="CG368" s="6"/>
      <c r="CH368" s="6"/>
      <c r="CI368" s="6"/>
      <c r="CJ368" s="6"/>
      <c r="CK368" s="6"/>
      <c r="CL368" s="6"/>
      <c r="CM368" s="6"/>
      <c r="CN368" s="6"/>
      <c r="CO368" s="6"/>
      <c r="CP368" s="6"/>
      <c r="CQ368" s="6"/>
      <c r="CR368" s="6"/>
      <c r="CS368" s="6">
        <v>13342</v>
      </c>
      <c r="CT368" s="7">
        <v>13068</v>
      </c>
      <c r="CU368" s="7">
        <v>12980</v>
      </c>
      <c r="CV368" s="7">
        <v>12897</v>
      </c>
      <c r="CW368" s="7">
        <v>12820</v>
      </c>
      <c r="CX368" s="7">
        <v>12745</v>
      </c>
      <c r="CY368" s="7">
        <v>12672</v>
      </c>
      <c r="CZ368" s="7">
        <v>12599</v>
      </c>
      <c r="DA368" s="7">
        <v>12525</v>
      </c>
      <c r="DB368" s="7">
        <v>12449</v>
      </c>
      <c r="DC368" s="7">
        <v>12372</v>
      </c>
      <c r="DD368" s="7">
        <v>12295</v>
      </c>
      <c r="DE368" s="7">
        <v>12216</v>
      </c>
      <c r="DF368" s="6"/>
      <c r="DG368" s="6"/>
      <c r="DH368" s="6"/>
      <c r="DI368" s="6"/>
      <c r="DJ368" s="6"/>
      <c r="DK368" s="6"/>
      <c r="DL368" s="6"/>
      <c r="DM368" s="6"/>
      <c r="DN368" s="6"/>
      <c r="DO368" s="6"/>
      <c r="DP368" s="6"/>
      <c r="DQ368" s="6"/>
      <c r="DR368" s="6"/>
      <c r="DS368" s="6"/>
      <c r="DT368" s="6"/>
      <c r="DU368" s="6"/>
      <c r="DV368" s="6"/>
      <c r="DW368" s="6"/>
      <c r="DX368" s="6"/>
      <c r="DY368" s="6"/>
      <c r="DZ368" s="6"/>
      <c r="EA368" s="6"/>
      <c r="EB368" s="6"/>
      <c r="EC368" s="6">
        <v>13342</v>
      </c>
      <c r="ED368" s="7">
        <v>13263</v>
      </c>
      <c r="EE368" s="7">
        <v>13255</v>
      </c>
      <c r="EF368" s="7">
        <v>13241</v>
      </c>
      <c r="EG368" s="7">
        <v>13234</v>
      </c>
      <c r="EH368" s="7">
        <v>13234</v>
      </c>
      <c r="EI368" s="7">
        <v>13237</v>
      </c>
      <c r="EJ368" s="7">
        <v>13244</v>
      </c>
      <c r="EK368" s="7">
        <v>13252</v>
      </c>
      <c r="EL368" s="7">
        <v>13262</v>
      </c>
      <c r="EM368" s="7">
        <v>13272</v>
      </c>
      <c r="EN368" s="7">
        <v>13283</v>
      </c>
      <c r="EO368" s="7">
        <v>13295</v>
      </c>
    </row>
    <row r="369" spans="1:145" x14ac:dyDescent="0.3">
      <c r="A369" s="6" t="s">
        <v>346</v>
      </c>
      <c r="B369" s="7">
        <v>1414</v>
      </c>
      <c r="C369" s="7">
        <v>1412</v>
      </c>
      <c r="D369" s="7">
        <v>1392</v>
      </c>
      <c r="E369" s="7">
        <v>1391</v>
      </c>
      <c r="F369" s="7">
        <v>1380</v>
      </c>
      <c r="G369" s="7">
        <v>1356</v>
      </c>
      <c r="H369" s="7">
        <v>1308</v>
      </c>
      <c r="I369" s="7">
        <v>1299</v>
      </c>
      <c r="J369" s="7">
        <v>1295</v>
      </c>
      <c r="K369" s="7">
        <v>1288</v>
      </c>
      <c r="L369" s="7">
        <v>1288</v>
      </c>
      <c r="M369" s="7">
        <v>1270</v>
      </c>
      <c r="N369" s="7">
        <v>1256</v>
      </c>
      <c r="O369" s="7">
        <v>1238</v>
      </c>
      <c r="P369" s="7">
        <v>1223</v>
      </c>
      <c r="Q369" s="7">
        <v>1225</v>
      </c>
      <c r="R369" s="7">
        <v>1244</v>
      </c>
      <c r="S369" s="7">
        <v>1234</v>
      </c>
      <c r="T369" s="7">
        <v>1221</v>
      </c>
      <c r="U369" s="7">
        <v>1232</v>
      </c>
      <c r="V369" s="7">
        <v>1200</v>
      </c>
      <c r="W369" s="7">
        <v>1182</v>
      </c>
      <c r="X369" s="7">
        <v>1175</v>
      </c>
      <c r="Y369" s="7">
        <v>1219</v>
      </c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>
        <v>1219</v>
      </c>
      <c r="BJ369" s="7">
        <v>1170</v>
      </c>
      <c r="BK369" s="7">
        <v>1165</v>
      </c>
      <c r="BL369" s="7">
        <v>1161</v>
      </c>
      <c r="BM369" s="7">
        <v>1157</v>
      </c>
      <c r="BN369" s="7">
        <v>1153</v>
      </c>
      <c r="BO369" s="7">
        <v>1150</v>
      </c>
      <c r="BP369" s="7">
        <v>1147</v>
      </c>
      <c r="BQ369" s="7">
        <v>1144</v>
      </c>
      <c r="BR369" s="7">
        <v>1141</v>
      </c>
      <c r="BS369" s="7">
        <v>1138</v>
      </c>
      <c r="BT369" s="7">
        <v>1135</v>
      </c>
      <c r="BU369" s="7">
        <v>1133</v>
      </c>
      <c r="BV369" s="6"/>
      <c r="BW369" s="6"/>
      <c r="BX369" s="6"/>
      <c r="BY369" s="6"/>
      <c r="BZ369" s="6"/>
      <c r="CA369" s="6"/>
      <c r="CB369" s="6"/>
      <c r="CC369" s="6"/>
      <c r="CD369" s="6"/>
      <c r="CE369" s="6"/>
      <c r="CF369" s="6"/>
      <c r="CG369" s="6"/>
      <c r="CH369" s="6"/>
      <c r="CI369" s="6"/>
      <c r="CJ369" s="6"/>
      <c r="CK369" s="6"/>
      <c r="CL369" s="6"/>
      <c r="CM369" s="6"/>
      <c r="CN369" s="6"/>
      <c r="CO369" s="6"/>
      <c r="CP369" s="6"/>
      <c r="CQ369" s="6"/>
      <c r="CR369" s="6"/>
      <c r="CS369" s="6">
        <v>1219</v>
      </c>
      <c r="CT369" s="7">
        <v>1163</v>
      </c>
      <c r="CU369" s="7">
        <v>1156</v>
      </c>
      <c r="CV369" s="7">
        <v>1149</v>
      </c>
      <c r="CW369" s="7">
        <v>1142</v>
      </c>
      <c r="CX369" s="7">
        <v>1135</v>
      </c>
      <c r="CY369" s="7">
        <v>1128</v>
      </c>
      <c r="CZ369" s="7">
        <v>1120</v>
      </c>
      <c r="DA369" s="7">
        <v>1113</v>
      </c>
      <c r="DB369" s="7">
        <v>1106</v>
      </c>
      <c r="DC369" s="7">
        <v>1098</v>
      </c>
      <c r="DD369" s="7">
        <v>1091</v>
      </c>
      <c r="DE369" s="7">
        <v>1084</v>
      </c>
      <c r="DF369" s="6"/>
      <c r="DG369" s="6"/>
      <c r="DH369" s="6"/>
      <c r="DI369" s="6"/>
      <c r="DJ369" s="6"/>
      <c r="DK369" s="6"/>
      <c r="DL369" s="6"/>
      <c r="DM369" s="6"/>
      <c r="DN369" s="6"/>
      <c r="DO369" s="6"/>
      <c r="DP369" s="6"/>
      <c r="DQ369" s="6"/>
      <c r="DR369" s="6"/>
      <c r="DS369" s="6"/>
      <c r="DT369" s="6"/>
      <c r="DU369" s="6"/>
      <c r="DV369" s="6"/>
      <c r="DW369" s="6"/>
      <c r="DX369" s="6"/>
      <c r="DY369" s="6"/>
      <c r="DZ369" s="6"/>
      <c r="EA369" s="6"/>
      <c r="EB369" s="6"/>
      <c r="EC369" s="6">
        <v>1219</v>
      </c>
      <c r="ED369" s="7">
        <v>1177</v>
      </c>
      <c r="EE369" s="7">
        <v>1176</v>
      </c>
      <c r="EF369" s="7">
        <v>1175</v>
      </c>
      <c r="EG369" s="7">
        <v>1174</v>
      </c>
      <c r="EH369" s="7">
        <v>1174</v>
      </c>
      <c r="EI369" s="7">
        <v>1174</v>
      </c>
      <c r="EJ369" s="7">
        <v>1174</v>
      </c>
      <c r="EK369" s="7">
        <v>1175</v>
      </c>
      <c r="EL369" s="7">
        <v>1176</v>
      </c>
      <c r="EM369" s="7">
        <v>1178</v>
      </c>
      <c r="EN369" s="7">
        <v>1179</v>
      </c>
      <c r="EO369" s="7">
        <v>1181</v>
      </c>
    </row>
    <row r="370" spans="1:145" x14ac:dyDescent="0.3">
      <c r="A370" s="6" t="s">
        <v>347</v>
      </c>
      <c r="B370" s="7">
        <v>1838</v>
      </c>
      <c r="C370" s="7">
        <v>1838</v>
      </c>
      <c r="D370" s="7">
        <v>1831</v>
      </c>
      <c r="E370" s="7">
        <v>1840</v>
      </c>
      <c r="F370" s="7">
        <v>1856</v>
      </c>
      <c r="G370" s="7">
        <v>1854</v>
      </c>
      <c r="H370" s="7">
        <v>1849</v>
      </c>
      <c r="I370" s="7">
        <v>1864</v>
      </c>
      <c r="J370" s="7">
        <v>1884</v>
      </c>
      <c r="K370" s="7">
        <v>1881</v>
      </c>
      <c r="L370" s="7">
        <v>1886</v>
      </c>
      <c r="M370" s="7">
        <v>1922</v>
      </c>
      <c r="N370" s="7">
        <v>1933</v>
      </c>
      <c r="O370" s="7">
        <v>1986</v>
      </c>
      <c r="P370" s="7">
        <v>2000</v>
      </c>
      <c r="Q370" s="7">
        <v>2018</v>
      </c>
      <c r="R370" s="7">
        <v>2036</v>
      </c>
      <c r="S370" s="7">
        <v>2104</v>
      </c>
      <c r="T370" s="7">
        <v>2087</v>
      </c>
      <c r="U370" s="7">
        <v>2093</v>
      </c>
      <c r="V370" s="7">
        <v>2097</v>
      </c>
      <c r="W370" s="7">
        <v>2128</v>
      </c>
      <c r="X370" s="7">
        <v>2131</v>
      </c>
      <c r="Y370" s="7">
        <v>2143</v>
      </c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>
        <v>2143</v>
      </c>
      <c r="BJ370" s="7">
        <v>2142</v>
      </c>
      <c r="BK370" s="7">
        <v>2146</v>
      </c>
      <c r="BL370" s="7">
        <v>2153</v>
      </c>
      <c r="BM370" s="7">
        <v>2163</v>
      </c>
      <c r="BN370" s="7">
        <v>2176</v>
      </c>
      <c r="BO370" s="7">
        <v>2188</v>
      </c>
      <c r="BP370" s="7">
        <v>2200</v>
      </c>
      <c r="BQ370" s="7">
        <v>2212</v>
      </c>
      <c r="BR370" s="7">
        <v>2224</v>
      </c>
      <c r="BS370" s="7">
        <v>2235</v>
      </c>
      <c r="BT370" s="7">
        <v>2248</v>
      </c>
      <c r="BU370" s="7">
        <v>2260</v>
      </c>
      <c r="BV370" s="6"/>
      <c r="BW370" s="6"/>
      <c r="BX370" s="6"/>
      <c r="BY370" s="6"/>
      <c r="BZ370" s="6"/>
      <c r="CA370" s="6"/>
      <c r="CB370" s="6"/>
      <c r="CC370" s="6"/>
      <c r="CD370" s="6"/>
      <c r="CE370" s="6"/>
      <c r="CF370" s="6"/>
      <c r="CG370" s="6"/>
      <c r="CH370" s="6"/>
      <c r="CI370" s="6"/>
      <c r="CJ370" s="6"/>
      <c r="CK370" s="6"/>
      <c r="CL370" s="6"/>
      <c r="CM370" s="6"/>
      <c r="CN370" s="6"/>
      <c r="CO370" s="6"/>
      <c r="CP370" s="6"/>
      <c r="CQ370" s="6"/>
      <c r="CR370" s="6"/>
      <c r="CS370" s="6">
        <v>2143</v>
      </c>
      <c r="CT370" s="7">
        <v>2124</v>
      </c>
      <c r="CU370" s="7">
        <v>2123</v>
      </c>
      <c r="CV370" s="7">
        <v>2124</v>
      </c>
      <c r="CW370" s="7">
        <v>2128</v>
      </c>
      <c r="CX370" s="7">
        <v>2134</v>
      </c>
      <c r="CY370" s="7">
        <v>2139</v>
      </c>
      <c r="CZ370" s="7">
        <v>2144</v>
      </c>
      <c r="DA370" s="7">
        <v>2148</v>
      </c>
      <c r="DB370" s="7">
        <v>2152</v>
      </c>
      <c r="DC370" s="7">
        <v>2155</v>
      </c>
      <c r="DD370" s="7">
        <v>2158</v>
      </c>
      <c r="DE370" s="7">
        <v>2162</v>
      </c>
      <c r="DF370" s="6"/>
      <c r="DG370" s="6"/>
      <c r="DH370" s="6"/>
      <c r="DI370" s="6"/>
      <c r="DJ370" s="6"/>
      <c r="DK370" s="6"/>
      <c r="DL370" s="6"/>
      <c r="DM370" s="6"/>
      <c r="DN370" s="6"/>
      <c r="DO370" s="6"/>
      <c r="DP370" s="6"/>
      <c r="DQ370" s="6"/>
      <c r="DR370" s="6"/>
      <c r="DS370" s="6"/>
      <c r="DT370" s="6"/>
      <c r="DU370" s="6"/>
      <c r="DV370" s="6"/>
      <c r="DW370" s="6"/>
      <c r="DX370" s="6"/>
      <c r="DY370" s="6"/>
      <c r="DZ370" s="6"/>
      <c r="EA370" s="6"/>
      <c r="EB370" s="6"/>
      <c r="EC370" s="6">
        <v>2143</v>
      </c>
      <c r="ED370" s="7">
        <v>2162</v>
      </c>
      <c r="EE370" s="7">
        <v>2176</v>
      </c>
      <c r="EF370" s="7">
        <v>2189</v>
      </c>
      <c r="EG370" s="7">
        <v>2205</v>
      </c>
      <c r="EH370" s="7">
        <v>2224</v>
      </c>
      <c r="EI370" s="7">
        <v>2242</v>
      </c>
      <c r="EJ370" s="7">
        <v>2261</v>
      </c>
      <c r="EK370" s="7">
        <v>2279</v>
      </c>
      <c r="EL370" s="7">
        <v>2298</v>
      </c>
      <c r="EM370" s="7">
        <v>2317</v>
      </c>
      <c r="EN370" s="7">
        <v>2337</v>
      </c>
      <c r="EO370" s="7">
        <v>2357</v>
      </c>
    </row>
    <row r="371" spans="1:145" x14ac:dyDescent="0.3">
      <c r="A371" s="6" t="s">
        <v>348</v>
      </c>
      <c r="B371" s="7">
        <v>12141</v>
      </c>
      <c r="C371" s="7">
        <v>12220</v>
      </c>
      <c r="D371" s="7">
        <v>12255</v>
      </c>
      <c r="E371" s="7">
        <v>12346</v>
      </c>
      <c r="F371" s="7">
        <v>12356</v>
      </c>
      <c r="G371" s="7">
        <v>12427</v>
      </c>
      <c r="H371" s="7">
        <v>12513</v>
      </c>
      <c r="I371" s="7">
        <v>12555</v>
      </c>
      <c r="J371" s="7">
        <v>12776</v>
      </c>
      <c r="K371" s="7">
        <v>12886</v>
      </c>
      <c r="L371" s="7">
        <v>13116</v>
      </c>
      <c r="M371" s="7">
        <v>13334</v>
      </c>
      <c r="N371" s="7">
        <v>13583</v>
      </c>
      <c r="O371" s="7">
        <v>13756</v>
      </c>
      <c r="P371" s="7">
        <v>13986</v>
      </c>
      <c r="Q371" s="7">
        <v>14095</v>
      </c>
      <c r="R371" s="7">
        <v>14308</v>
      </c>
      <c r="S371" s="7">
        <v>14425</v>
      </c>
      <c r="T371" s="7">
        <v>14532</v>
      </c>
      <c r="U371" s="7">
        <v>14630</v>
      </c>
      <c r="V371" s="7">
        <v>14774</v>
      </c>
      <c r="W371" s="7">
        <v>14935</v>
      </c>
      <c r="X371" s="7">
        <v>15123</v>
      </c>
      <c r="Y371" s="7">
        <v>15294</v>
      </c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>
        <v>15294</v>
      </c>
      <c r="BJ371" s="7">
        <v>15360</v>
      </c>
      <c r="BK371" s="7">
        <v>15445</v>
      </c>
      <c r="BL371" s="7">
        <v>15527</v>
      </c>
      <c r="BM371" s="7">
        <v>15606</v>
      </c>
      <c r="BN371" s="7">
        <v>15681</v>
      </c>
      <c r="BO371" s="7">
        <v>15757</v>
      </c>
      <c r="BP371" s="7">
        <v>15831</v>
      </c>
      <c r="BQ371" s="7">
        <v>15904</v>
      </c>
      <c r="BR371" s="7">
        <v>15976</v>
      </c>
      <c r="BS371" s="7">
        <v>16047</v>
      </c>
      <c r="BT371" s="7">
        <v>16119</v>
      </c>
      <c r="BU371" s="7">
        <v>16191</v>
      </c>
      <c r="BV371" s="6"/>
      <c r="BW371" s="6"/>
      <c r="BX371" s="6"/>
      <c r="BY371" s="6"/>
      <c r="BZ371" s="6"/>
      <c r="CA371" s="6"/>
      <c r="CB371" s="6"/>
      <c r="CC371" s="6"/>
      <c r="CD371" s="6"/>
      <c r="CE371" s="6"/>
      <c r="CF371" s="6"/>
      <c r="CG371" s="6"/>
      <c r="CH371" s="6"/>
      <c r="CI371" s="6"/>
      <c r="CJ371" s="6"/>
      <c r="CK371" s="6"/>
      <c r="CL371" s="6"/>
      <c r="CM371" s="6"/>
      <c r="CN371" s="6"/>
      <c r="CO371" s="6"/>
      <c r="CP371" s="6"/>
      <c r="CQ371" s="6"/>
      <c r="CR371" s="6"/>
      <c r="CS371" s="6">
        <v>15294</v>
      </c>
      <c r="CT371" s="7">
        <v>15260</v>
      </c>
      <c r="CU371" s="7">
        <v>15308</v>
      </c>
      <c r="CV371" s="7">
        <v>15349</v>
      </c>
      <c r="CW371" s="7">
        <v>15385</v>
      </c>
      <c r="CX371" s="7">
        <v>15415</v>
      </c>
      <c r="CY371" s="7">
        <v>15441</v>
      </c>
      <c r="CZ371" s="7">
        <v>15462</v>
      </c>
      <c r="DA371" s="7">
        <v>15480</v>
      </c>
      <c r="DB371" s="7">
        <v>15493</v>
      </c>
      <c r="DC371" s="7">
        <v>15504</v>
      </c>
      <c r="DD371" s="7">
        <v>15512</v>
      </c>
      <c r="DE371" s="7">
        <v>15518</v>
      </c>
      <c r="DF371" s="6"/>
      <c r="DG371" s="6"/>
      <c r="DH371" s="6"/>
      <c r="DI371" s="6"/>
      <c r="DJ371" s="6"/>
      <c r="DK371" s="6"/>
      <c r="DL371" s="6"/>
      <c r="DM371" s="6"/>
      <c r="DN371" s="6"/>
      <c r="DO371" s="6"/>
      <c r="DP371" s="6"/>
      <c r="DQ371" s="6"/>
      <c r="DR371" s="6"/>
      <c r="DS371" s="6"/>
      <c r="DT371" s="6"/>
      <c r="DU371" s="6"/>
      <c r="DV371" s="6"/>
      <c r="DW371" s="6"/>
      <c r="DX371" s="6"/>
      <c r="DY371" s="6"/>
      <c r="DZ371" s="6"/>
      <c r="EA371" s="6"/>
      <c r="EB371" s="6"/>
      <c r="EC371" s="6">
        <v>15294</v>
      </c>
      <c r="ED371" s="7">
        <v>15466</v>
      </c>
      <c r="EE371" s="7">
        <v>15606</v>
      </c>
      <c r="EF371" s="7">
        <v>15729</v>
      </c>
      <c r="EG371" s="7">
        <v>15851</v>
      </c>
      <c r="EH371" s="7">
        <v>15972</v>
      </c>
      <c r="EI371" s="7">
        <v>16093</v>
      </c>
      <c r="EJ371" s="7">
        <v>16214</v>
      </c>
      <c r="EK371" s="7">
        <v>16336</v>
      </c>
      <c r="EL371" s="7">
        <v>16457</v>
      </c>
      <c r="EM371" s="7">
        <v>16580</v>
      </c>
      <c r="EN371" s="7">
        <v>16704</v>
      </c>
      <c r="EO371" s="7">
        <v>16830</v>
      </c>
    </row>
    <row r="372" spans="1:145" x14ac:dyDescent="0.3">
      <c r="A372" s="6" t="s">
        <v>349</v>
      </c>
      <c r="B372" s="7">
        <v>13644</v>
      </c>
      <c r="C372" s="7">
        <v>13637</v>
      </c>
      <c r="D372" s="7">
        <v>13665</v>
      </c>
      <c r="E372" s="7">
        <v>13697</v>
      </c>
      <c r="F372" s="7">
        <v>13827</v>
      </c>
      <c r="G372" s="7">
        <v>13815</v>
      </c>
      <c r="H372" s="7">
        <v>13900</v>
      </c>
      <c r="I372" s="7">
        <v>13962</v>
      </c>
      <c r="J372" s="7">
        <v>14094</v>
      </c>
      <c r="K372" s="7">
        <v>14157</v>
      </c>
      <c r="L372" s="7">
        <v>14222</v>
      </c>
      <c r="M372" s="7">
        <v>14334</v>
      </c>
      <c r="N372" s="7">
        <v>14387</v>
      </c>
      <c r="O372" s="7">
        <v>14539</v>
      </c>
      <c r="P372" s="7">
        <v>14788</v>
      </c>
      <c r="Q372" s="7">
        <v>14809</v>
      </c>
      <c r="R372" s="7">
        <v>14885</v>
      </c>
      <c r="S372" s="7">
        <v>14849</v>
      </c>
      <c r="T372" s="7">
        <v>14943</v>
      </c>
      <c r="U372" s="7">
        <v>14933</v>
      </c>
      <c r="V372" s="7">
        <v>14948</v>
      </c>
      <c r="W372" s="7">
        <v>14986</v>
      </c>
      <c r="X372" s="7">
        <v>14955</v>
      </c>
      <c r="Y372" s="7">
        <v>15002</v>
      </c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>
        <v>15002</v>
      </c>
      <c r="BJ372" s="7">
        <v>14882</v>
      </c>
      <c r="BK372" s="7">
        <v>14853</v>
      </c>
      <c r="BL372" s="7">
        <v>14840</v>
      </c>
      <c r="BM372" s="7">
        <v>14844</v>
      </c>
      <c r="BN372" s="7">
        <v>14862</v>
      </c>
      <c r="BO372" s="7">
        <v>14881</v>
      </c>
      <c r="BP372" s="7">
        <v>14899</v>
      </c>
      <c r="BQ372" s="7">
        <v>14916</v>
      </c>
      <c r="BR372" s="7">
        <v>14931</v>
      </c>
      <c r="BS372" s="7">
        <v>14945</v>
      </c>
      <c r="BT372" s="7">
        <v>14958</v>
      </c>
      <c r="BU372" s="7">
        <v>14970</v>
      </c>
      <c r="BV372" s="6"/>
      <c r="BW372" s="6"/>
      <c r="BX372" s="6"/>
      <c r="BY372" s="6"/>
      <c r="BZ372" s="6"/>
      <c r="CA372" s="6"/>
      <c r="CB372" s="6"/>
      <c r="CC372" s="6"/>
      <c r="CD372" s="6"/>
      <c r="CE372" s="6"/>
      <c r="CF372" s="6"/>
      <c r="CG372" s="6"/>
      <c r="CH372" s="6"/>
      <c r="CI372" s="6"/>
      <c r="CJ372" s="6"/>
      <c r="CK372" s="6"/>
      <c r="CL372" s="6"/>
      <c r="CM372" s="6"/>
      <c r="CN372" s="6"/>
      <c r="CO372" s="6"/>
      <c r="CP372" s="6"/>
      <c r="CQ372" s="6"/>
      <c r="CR372" s="6"/>
      <c r="CS372" s="6">
        <v>15002</v>
      </c>
      <c r="CT372" s="7">
        <v>14804</v>
      </c>
      <c r="CU372" s="7">
        <v>14744</v>
      </c>
      <c r="CV372" s="7">
        <v>14697</v>
      </c>
      <c r="CW372" s="7">
        <v>14662</v>
      </c>
      <c r="CX372" s="7">
        <v>14639</v>
      </c>
      <c r="CY372" s="7">
        <v>14614</v>
      </c>
      <c r="CZ372" s="7">
        <v>14585</v>
      </c>
      <c r="DA372" s="7">
        <v>14552</v>
      </c>
      <c r="DB372" s="7">
        <v>14515</v>
      </c>
      <c r="DC372" s="7">
        <v>14475</v>
      </c>
      <c r="DD372" s="7">
        <v>14432</v>
      </c>
      <c r="DE372" s="7">
        <v>14386</v>
      </c>
      <c r="DF372" s="6"/>
      <c r="DG372" s="6"/>
      <c r="DH372" s="6"/>
      <c r="DI372" s="6"/>
      <c r="DJ372" s="6"/>
      <c r="DK372" s="6"/>
      <c r="DL372" s="6"/>
      <c r="DM372" s="6"/>
      <c r="DN372" s="6"/>
      <c r="DO372" s="6"/>
      <c r="DP372" s="6"/>
      <c r="DQ372" s="6"/>
      <c r="DR372" s="6"/>
      <c r="DS372" s="6"/>
      <c r="DT372" s="6"/>
      <c r="DU372" s="6"/>
      <c r="DV372" s="6"/>
      <c r="DW372" s="6"/>
      <c r="DX372" s="6"/>
      <c r="DY372" s="6"/>
      <c r="DZ372" s="6"/>
      <c r="EA372" s="6"/>
      <c r="EB372" s="6"/>
      <c r="EC372" s="6">
        <v>15002</v>
      </c>
      <c r="ED372" s="7">
        <v>14960</v>
      </c>
      <c r="EE372" s="7">
        <v>14973</v>
      </c>
      <c r="EF372" s="7">
        <v>14996</v>
      </c>
      <c r="EG372" s="7">
        <v>15037</v>
      </c>
      <c r="EH372" s="7">
        <v>15095</v>
      </c>
      <c r="EI372" s="7">
        <v>15155</v>
      </c>
      <c r="EJ372" s="7">
        <v>15215</v>
      </c>
      <c r="EK372" s="7">
        <v>15275</v>
      </c>
      <c r="EL372" s="7">
        <v>15334</v>
      </c>
      <c r="EM372" s="7">
        <v>15393</v>
      </c>
      <c r="EN372" s="7">
        <v>15452</v>
      </c>
      <c r="EO372" s="7">
        <v>15512</v>
      </c>
    </row>
    <row r="373" spans="1:145" x14ac:dyDescent="0.3">
      <c r="A373" s="6" t="s">
        <v>350</v>
      </c>
      <c r="B373" s="7">
        <v>11815</v>
      </c>
      <c r="C373" s="7">
        <v>12241</v>
      </c>
      <c r="D373" s="7">
        <v>12515</v>
      </c>
      <c r="E373" s="7">
        <v>12724</v>
      </c>
      <c r="F373" s="7">
        <v>12834</v>
      </c>
      <c r="G373" s="7">
        <v>12990</v>
      </c>
      <c r="H373" s="7">
        <v>13159</v>
      </c>
      <c r="I373" s="7">
        <v>13414</v>
      </c>
      <c r="J373" s="7">
        <v>13825</v>
      </c>
      <c r="K373" s="7">
        <v>14095</v>
      </c>
      <c r="L373" s="7">
        <v>14373</v>
      </c>
      <c r="M373" s="7">
        <v>14708</v>
      </c>
      <c r="N373" s="7">
        <v>15143</v>
      </c>
      <c r="O373" s="7">
        <v>15605</v>
      </c>
      <c r="P373" s="7">
        <v>15944</v>
      </c>
      <c r="Q373" s="7">
        <v>16310</v>
      </c>
      <c r="R373" s="7">
        <v>16732</v>
      </c>
      <c r="S373" s="7">
        <v>17188</v>
      </c>
      <c r="T373" s="7">
        <v>17486</v>
      </c>
      <c r="U373" s="7">
        <v>17824</v>
      </c>
      <c r="V373" s="7">
        <v>18042</v>
      </c>
      <c r="W373" s="7">
        <v>18290</v>
      </c>
      <c r="X373" s="7">
        <v>18699</v>
      </c>
      <c r="Y373" s="7">
        <v>19089</v>
      </c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>
        <v>19089</v>
      </c>
      <c r="BJ373" s="7">
        <v>19348</v>
      </c>
      <c r="BK373" s="7">
        <v>19595</v>
      </c>
      <c r="BL373" s="7">
        <v>19830</v>
      </c>
      <c r="BM373" s="7">
        <v>20053</v>
      </c>
      <c r="BN373" s="7">
        <v>20265</v>
      </c>
      <c r="BO373" s="7">
        <v>20473</v>
      </c>
      <c r="BP373" s="7">
        <v>20675</v>
      </c>
      <c r="BQ373" s="7">
        <v>20870</v>
      </c>
      <c r="BR373" s="7">
        <v>21060</v>
      </c>
      <c r="BS373" s="7">
        <v>21244</v>
      </c>
      <c r="BT373" s="7">
        <v>21424</v>
      </c>
      <c r="BU373" s="7">
        <v>21601</v>
      </c>
      <c r="BV373" s="6"/>
      <c r="BW373" s="6"/>
      <c r="BX373" s="6"/>
      <c r="BY373" s="6"/>
      <c r="BZ373" s="6"/>
      <c r="CA373" s="6"/>
      <c r="CB373" s="6"/>
      <c r="CC373" s="6"/>
      <c r="CD373" s="6"/>
      <c r="CE373" s="6"/>
      <c r="CF373" s="6"/>
      <c r="CG373" s="6"/>
      <c r="CH373" s="6"/>
      <c r="CI373" s="6"/>
      <c r="CJ373" s="6"/>
      <c r="CK373" s="6"/>
      <c r="CL373" s="6"/>
      <c r="CM373" s="6"/>
      <c r="CN373" s="6"/>
      <c r="CO373" s="6"/>
      <c r="CP373" s="6"/>
      <c r="CQ373" s="6"/>
      <c r="CR373" s="6"/>
      <c r="CS373" s="6">
        <v>19089</v>
      </c>
      <c r="CT373" s="7">
        <v>19204</v>
      </c>
      <c r="CU373" s="7">
        <v>19400</v>
      </c>
      <c r="CV373" s="7">
        <v>19580</v>
      </c>
      <c r="CW373" s="7">
        <v>19743</v>
      </c>
      <c r="CX373" s="7">
        <v>19890</v>
      </c>
      <c r="CY373" s="7">
        <v>20028</v>
      </c>
      <c r="CZ373" s="7">
        <v>20154</v>
      </c>
      <c r="DA373" s="7">
        <v>20270</v>
      </c>
      <c r="DB373" s="7">
        <v>20375</v>
      </c>
      <c r="DC373" s="7">
        <v>20471</v>
      </c>
      <c r="DD373" s="7">
        <v>20558</v>
      </c>
      <c r="DE373" s="7">
        <v>20638</v>
      </c>
      <c r="DF373" s="6"/>
      <c r="DG373" s="6"/>
      <c r="DH373" s="6"/>
      <c r="DI373" s="6"/>
      <c r="DJ373" s="6"/>
      <c r="DK373" s="6"/>
      <c r="DL373" s="6"/>
      <c r="DM373" s="6"/>
      <c r="DN373" s="6"/>
      <c r="DO373" s="6"/>
      <c r="DP373" s="6"/>
      <c r="DQ373" s="6"/>
      <c r="DR373" s="6"/>
      <c r="DS373" s="6"/>
      <c r="DT373" s="6"/>
      <c r="DU373" s="6"/>
      <c r="DV373" s="6"/>
      <c r="DW373" s="6"/>
      <c r="DX373" s="6"/>
      <c r="DY373" s="6"/>
      <c r="DZ373" s="6"/>
      <c r="EA373" s="6"/>
      <c r="EB373" s="6"/>
      <c r="EC373" s="6">
        <v>19089</v>
      </c>
      <c r="ED373" s="7">
        <v>19515</v>
      </c>
      <c r="EE373" s="7">
        <v>19842</v>
      </c>
      <c r="EF373" s="7">
        <v>20133</v>
      </c>
      <c r="EG373" s="7">
        <v>20416</v>
      </c>
      <c r="EH373" s="7">
        <v>20691</v>
      </c>
      <c r="EI373" s="7">
        <v>20965</v>
      </c>
      <c r="EJ373" s="7">
        <v>21236</v>
      </c>
      <c r="EK373" s="7">
        <v>21504</v>
      </c>
      <c r="EL373" s="7">
        <v>21769</v>
      </c>
      <c r="EM373" s="7">
        <v>22030</v>
      </c>
      <c r="EN373" s="7">
        <v>22290</v>
      </c>
      <c r="EO373" s="7">
        <v>22549</v>
      </c>
    </row>
    <row r="374" spans="1:145" x14ac:dyDescent="0.3">
      <c r="A374" s="6" t="s">
        <v>351</v>
      </c>
      <c r="B374" s="7">
        <v>6530</v>
      </c>
      <c r="C374" s="7">
        <v>6486</v>
      </c>
      <c r="D374" s="7">
        <v>6424</v>
      </c>
      <c r="E374" s="7">
        <v>6442</v>
      </c>
      <c r="F374" s="7">
        <v>6389</v>
      </c>
      <c r="G374" s="7">
        <v>6390</v>
      </c>
      <c r="H374" s="7">
        <v>6442</v>
      </c>
      <c r="I374" s="7">
        <v>6402</v>
      </c>
      <c r="J374" s="7">
        <v>6434</v>
      </c>
      <c r="K374" s="7">
        <v>6478</v>
      </c>
      <c r="L374" s="7">
        <v>6506</v>
      </c>
      <c r="M374" s="7">
        <v>6504</v>
      </c>
      <c r="N374" s="7">
        <v>6539</v>
      </c>
      <c r="O374" s="7">
        <v>6626</v>
      </c>
      <c r="P374" s="7">
        <v>6615</v>
      </c>
      <c r="Q374" s="7">
        <v>6708</v>
      </c>
      <c r="R374" s="7">
        <v>6611</v>
      </c>
      <c r="S374" s="7">
        <v>6577</v>
      </c>
      <c r="T374" s="7">
        <v>6559</v>
      </c>
      <c r="U374" s="7">
        <v>6536</v>
      </c>
      <c r="V374" s="7">
        <v>6532</v>
      </c>
      <c r="W374" s="7">
        <v>6958</v>
      </c>
      <c r="X374" s="7">
        <v>6936</v>
      </c>
      <c r="Y374" s="7">
        <v>7051</v>
      </c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>
        <v>7051</v>
      </c>
      <c r="BJ374" s="7">
        <v>6952</v>
      </c>
      <c r="BK374" s="7">
        <v>6940</v>
      </c>
      <c r="BL374" s="7">
        <v>6929</v>
      </c>
      <c r="BM374" s="7">
        <v>6920</v>
      </c>
      <c r="BN374" s="7">
        <v>6912</v>
      </c>
      <c r="BO374" s="7">
        <v>6906</v>
      </c>
      <c r="BP374" s="7">
        <v>6900</v>
      </c>
      <c r="BQ374" s="7">
        <v>6894</v>
      </c>
      <c r="BR374" s="7">
        <v>6889</v>
      </c>
      <c r="BS374" s="7">
        <v>6883</v>
      </c>
      <c r="BT374" s="7">
        <v>6878</v>
      </c>
      <c r="BU374" s="7">
        <v>6872</v>
      </c>
      <c r="BV374" s="6"/>
      <c r="BW374" s="6"/>
      <c r="BX374" s="6"/>
      <c r="BY374" s="6"/>
      <c r="BZ374" s="6"/>
      <c r="CA374" s="6"/>
      <c r="CB374" s="6"/>
      <c r="CC374" s="6"/>
      <c r="CD374" s="6"/>
      <c r="CE374" s="6"/>
      <c r="CF374" s="6"/>
      <c r="CG374" s="6"/>
      <c r="CH374" s="6"/>
      <c r="CI374" s="6"/>
      <c r="CJ374" s="6"/>
      <c r="CK374" s="6"/>
      <c r="CL374" s="6"/>
      <c r="CM374" s="6"/>
      <c r="CN374" s="6"/>
      <c r="CO374" s="6"/>
      <c r="CP374" s="6"/>
      <c r="CQ374" s="6"/>
      <c r="CR374" s="6"/>
      <c r="CS374" s="6">
        <v>7051</v>
      </c>
      <c r="CT374" s="7">
        <v>6893</v>
      </c>
      <c r="CU374" s="7">
        <v>6862</v>
      </c>
      <c r="CV374" s="7">
        <v>6832</v>
      </c>
      <c r="CW374" s="7">
        <v>6803</v>
      </c>
      <c r="CX374" s="7">
        <v>6773</v>
      </c>
      <c r="CY374" s="7">
        <v>6744</v>
      </c>
      <c r="CZ374" s="7">
        <v>6714</v>
      </c>
      <c r="DA374" s="7">
        <v>6683</v>
      </c>
      <c r="DB374" s="7">
        <v>6652</v>
      </c>
      <c r="DC374" s="7">
        <v>6620</v>
      </c>
      <c r="DD374" s="7">
        <v>6587</v>
      </c>
      <c r="DE374" s="7">
        <v>6553</v>
      </c>
      <c r="DF374" s="6"/>
      <c r="DG374" s="6"/>
      <c r="DH374" s="6"/>
      <c r="DI374" s="6"/>
      <c r="DJ374" s="6"/>
      <c r="DK374" s="6"/>
      <c r="DL374" s="6"/>
      <c r="DM374" s="6"/>
      <c r="DN374" s="6"/>
      <c r="DO374" s="6"/>
      <c r="DP374" s="6"/>
      <c r="DQ374" s="6"/>
      <c r="DR374" s="6"/>
      <c r="DS374" s="6"/>
      <c r="DT374" s="6"/>
      <c r="DU374" s="6"/>
      <c r="DV374" s="6"/>
      <c r="DW374" s="6"/>
      <c r="DX374" s="6"/>
      <c r="DY374" s="6"/>
      <c r="DZ374" s="6"/>
      <c r="EA374" s="6"/>
      <c r="EB374" s="6"/>
      <c r="EC374" s="6">
        <v>7051</v>
      </c>
      <c r="ED374" s="7">
        <v>7024</v>
      </c>
      <c r="EE374" s="7">
        <v>7043</v>
      </c>
      <c r="EF374" s="7">
        <v>7052</v>
      </c>
      <c r="EG374" s="7">
        <v>7062</v>
      </c>
      <c r="EH374" s="7">
        <v>7076</v>
      </c>
      <c r="EI374" s="7">
        <v>7090</v>
      </c>
      <c r="EJ374" s="7">
        <v>7106</v>
      </c>
      <c r="EK374" s="7">
        <v>7123</v>
      </c>
      <c r="EL374" s="7">
        <v>7141</v>
      </c>
      <c r="EM374" s="7">
        <v>7160</v>
      </c>
      <c r="EN374" s="7">
        <v>7179</v>
      </c>
      <c r="EO374" s="7">
        <v>7198</v>
      </c>
    </row>
    <row r="375" spans="1:145" x14ac:dyDescent="0.3">
      <c r="A375" s="6" t="s">
        <v>352</v>
      </c>
      <c r="B375" s="7">
        <v>2282</v>
      </c>
      <c r="C375" s="7">
        <v>2295</v>
      </c>
      <c r="D375" s="7">
        <v>2269</v>
      </c>
      <c r="E375" s="7">
        <v>2282</v>
      </c>
      <c r="F375" s="7">
        <v>2304</v>
      </c>
      <c r="G375" s="7">
        <v>2245</v>
      </c>
      <c r="H375" s="7">
        <v>2217</v>
      </c>
      <c r="I375" s="7">
        <v>2212</v>
      </c>
      <c r="J375" s="7">
        <v>2217</v>
      </c>
      <c r="K375" s="7">
        <v>2194</v>
      </c>
      <c r="L375" s="7">
        <v>2225</v>
      </c>
      <c r="M375" s="7">
        <v>2217</v>
      </c>
      <c r="N375" s="7">
        <v>2232</v>
      </c>
      <c r="O375" s="7">
        <v>2219</v>
      </c>
      <c r="P375" s="7">
        <v>2187</v>
      </c>
      <c r="Q375" s="7">
        <v>2180</v>
      </c>
      <c r="R375" s="7">
        <v>2168</v>
      </c>
      <c r="S375" s="7">
        <v>2114</v>
      </c>
      <c r="T375" s="7">
        <v>2139</v>
      </c>
      <c r="U375" s="7">
        <v>2135</v>
      </c>
      <c r="V375" s="7">
        <v>2125</v>
      </c>
      <c r="W375" s="7">
        <v>2120</v>
      </c>
      <c r="X375" s="7">
        <v>2111</v>
      </c>
      <c r="Y375" s="7">
        <v>2091</v>
      </c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>
        <v>2091</v>
      </c>
      <c r="BJ375" s="7">
        <v>2127</v>
      </c>
      <c r="BK375" s="7">
        <v>2127</v>
      </c>
      <c r="BL375" s="7">
        <v>2125</v>
      </c>
      <c r="BM375" s="7">
        <v>2123</v>
      </c>
      <c r="BN375" s="7">
        <v>2120</v>
      </c>
      <c r="BO375" s="7">
        <v>2118</v>
      </c>
      <c r="BP375" s="7">
        <v>2117</v>
      </c>
      <c r="BQ375" s="7">
        <v>2117</v>
      </c>
      <c r="BR375" s="7">
        <v>2119</v>
      </c>
      <c r="BS375" s="7">
        <v>2120</v>
      </c>
      <c r="BT375" s="7">
        <v>2122</v>
      </c>
      <c r="BU375" s="7">
        <v>2124</v>
      </c>
      <c r="BV375" s="6"/>
      <c r="BW375" s="6"/>
      <c r="BX375" s="6"/>
      <c r="BY375" s="6"/>
      <c r="BZ375" s="6"/>
      <c r="CA375" s="6"/>
      <c r="CB375" s="6"/>
      <c r="CC375" s="6"/>
      <c r="CD375" s="6"/>
      <c r="CE375" s="6"/>
      <c r="CF375" s="6"/>
      <c r="CG375" s="6"/>
      <c r="CH375" s="6"/>
      <c r="CI375" s="6"/>
      <c r="CJ375" s="6"/>
      <c r="CK375" s="6"/>
      <c r="CL375" s="6"/>
      <c r="CM375" s="6"/>
      <c r="CN375" s="6"/>
      <c r="CO375" s="6"/>
      <c r="CP375" s="6"/>
      <c r="CQ375" s="6"/>
      <c r="CR375" s="6"/>
      <c r="CS375" s="6">
        <v>2091</v>
      </c>
      <c r="CT375" s="7">
        <v>2114</v>
      </c>
      <c r="CU375" s="7">
        <v>2109</v>
      </c>
      <c r="CV375" s="7">
        <v>2102</v>
      </c>
      <c r="CW375" s="7">
        <v>2093</v>
      </c>
      <c r="CX375" s="7">
        <v>2084</v>
      </c>
      <c r="CY375" s="7">
        <v>2075</v>
      </c>
      <c r="CZ375" s="7">
        <v>2066</v>
      </c>
      <c r="DA375" s="7">
        <v>2058</v>
      </c>
      <c r="DB375" s="7">
        <v>2051</v>
      </c>
      <c r="DC375" s="7">
        <v>2044</v>
      </c>
      <c r="DD375" s="7">
        <v>2037</v>
      </c>
      <c r="DE375" s="7">
        <v>2030</v>
      </c>
      <c r="DF375" s="6"/>
      <c r="DG375" s="6"/>
      <c r="DH375" s="6"/>
      <c r="DI375" s="6"/>
      <c r="DJ375" s="6"/>
      <c r="DK375" s="6"/>
      <c r="DL375" s="6"/>
      <c r="DM375" s="6"/>
      <c r="DN375" s="6"/>
      <c r="DO375" s="6"/>
      <c r="DP375" s="6"/>
      <c r="DQ375" s="6"/>
      <c r="DR375" s="6"/>
      <c r="DS375" s="6"/>
      <c r="DT375" s="6"/>
      <c r="DU375" s="6"/>
      <c r="DV375" s="6"/>
      <c r="DW375" s="6"/>
      <c r="DX375" s="6"/>
      <c r="DY375" s="6"/>
      <c r="DZ375" s="6"/>
      <c r="EA375" s="6"/>
      <c r="EB375" s="6"/>
      <c r="EC375" s="6">
        <v>2091</v>
      </c>
      <c r="ED375" s="7">
        <v>2140</v>
      </c>
      <c r="EE375" s="7">
        <v>2148</v>
      </c>
      <c r="EF375" s="7">
        <v>2152</v>
      </c>
      <c r="EG375" s="7">
        <v>2156</v>
      </c>
      <c r="EH375" s="7">
        <v>2160</v>
      </c>
      <c r="EI375" s="7">
        <v>2165</v>
      </c>
      <c r="EJ375" s="7">
        <v>2171</v>
      </c>
      <c r="EK375" s="7">
        <v>2178</v>
      </c>
      <c r="EL375" s="7">
        <v>2187</v>
      </c>
      <c r="EM375" s="7">
        <v>2196</v>
      </c>
      <c r="EN375" s="7">
        <v>2206</v>
      </c>
      <c r="EO375" s="7">
        <v>2216</v>
      </c>
    </row>
    <row r="376" spans="1:145" x14ac:dyDescent="0.3">
      <c r="A376" s="6" t="s">
        <v>353</v>
      </c>
      <c r="B376" s="7">
        <v>13065</v>
      </c>
      <c r="C376" s="7">
        <v>13135</v>
      </c>
      <c r="D376" s="7">
        <v>13169</v>
      </c>
      <c r="E376" s="7">
        <v>12627</v>
      </c>
      <c r="F376" s="7">
        <v>12597</v>
      </c>
      <c r="G376" s="7">
        <v>12546</v>
      </c>
      <c r="H376" s="7">
        <v>12599</v>
      </c>
      <c r="I376" s="7">
        <v>12610</v>
      </c>
      <c r="J376" s="7">
        <v>12635</v>
      </c>
      <c r="K376" s="7">
        <v>12714</v>
      </c>
      <c r="L376" s="7">
        <v>12770</v>
      </c>
      <c r="M376" s="7">
        <v>12803</v>
      </c>
      <c r="N376" s="7">
        <v>12928</v>
      </c>
      <c r="O376" s="7">
        <v>12999</v>
      </c>
      <c r="P376" s="7">
        <v>13075</v>
      </c>
      <c r="Q376" s="7">
        <v>13152</v>
      </c>
      <c r="R376" s="7">
        <v>13180</v>
      </c>
      <c r="S376" s="7">
        <v>13179</v>
      </c>
      <c r="T376" s="7">
        <v>13314</v>
      </c>
      <c r="U376" s="7">
        <v>13384</v>
      </c>
      <c r="V376" s="7">
        <v>13427</v>
      </c>
      <c r="W376" s="7">
        <v>13459</v>
      </c>
      <c r="X376" s="7">
        <v>13572</v>
      </c>
      <c r="Y376" s="7">
        <v>13635</v>
      </c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>
        <v>13635</v>
      </c>
      <c r="BJ376" s="7">
        <v>13726</v>
      </c>
      <c r="BK376" s="7">
        <v>13772</v>
      </c>
      <c r="BL376" s="7">
        <v>13817</v>
      </c>
      <c r="BM376" s="7">
        <v>13860</v>
      </c>
      <c r="BN376" s="7">
        <v>13903</v>
      </c>
      <c r="BO376" s="7">
        <v>13949</v>
      </c>
      <c r="BP376" s="7">
        <v>13996</v>
      </c>
      <c r="BQ376" s="7">
        <v>14044</v>
      </c>
      <c r="BR376" s="7">
        <v>14092</v>
      </c>
      <c r="BS376" s="7">
        <v>14140</v>
      </c>
      <c r="BT376" s="7">
        <v>14188</v>
      </c>
      <c r="BU376" s="7">
        <v>14236</v>
      </c>
      <c r="BV376" s="6"/>
      <c r="BW376" s="6"/>
      <c r="BX376" s="6"/>
      <c r="BY376" s="6"/>
      <c r="BZ376" s="6"/>
      <c r="CA376" s="6"/>
      <c r="CB376" s="6"/>
      <c r="CC376" s="6"/>
      <c r="CD376" s="6"/>
      <c r="CE376" s="6"/>
      <c r="CF376" s="6"/>
      <c r="CG376" s="6"/>
      <c r="CH376" s="6"/>
      <c r="CI376" s="6"/>
      <c r="CJ376" s="6"/>
      <c r="CK376" s="6"/>
      <c r="CL376" s="6"/>
      <c r="CM376" s="6"/>
      <c r="CN376" s="6"/>
      <c r="CO376" s="6"/>
      <c r="CP376" s="6"/>
      <c r="CQ376" s="6"/>
      <c r="CR376" s="6"/>
      <c r="CS376" s="6">
        <v>13635</v>
      </c>
      <c r="CT376" s="7">
        <v>13643</v>
      </c>
      <c r="CU376" s="7">
        <v>13659</v>
      </c>
      <c r="CV376" s="7">
        <v>13671</v>
      </c>
      <c r="CW376" s="7">
        <v>13679</v>
      </c>
      <c r="CX376" s="7">
        <v>13684</v>
      </c>
      <c r="CY376" s="7">
        <v>13689</v>
      </c>
      <c r="CZ376" s="7">
        <v>13693</v>
      </c>
      <c r="DA376" s="7">
        <v>13695</v>
      </c>
      <c r="DB376" s="7">
        <v>13695</v>
      </c>
      <c r="DC376" s="7">
        <v>13693</v>
      </c>
      <c r="DD376" s="7">
        <v>13690</v>
      </c>
      <c r="DE376" s="7">
        <v>13685</v>
      </c>
      <c r="DF376" s="6"/>
      <c r="DG376" s="6"/>
      <c r="DH376" s="6"/>
      <c r="DI376" s="6"/>
      <c r="DJ376" s="6"/>
      <c r="DK376" s="6"/>
      <c r="DL376" s="6"/>
      <c r="DM376" s="6"/>
      <c r="DN376" s="6"/>
      <c r="DO376" s="6"/>
      <c r="DP376" s="6"/>
      <c r="DQ376" s="6"/>
      <c r="DR376" s="6"/>
      <c r="DS376" s="6"/>
      <c r="DT376" s="6"/>
      <c r="DU376" s="6"/>
      <c r="DV376" s="6"/>
      <c r="DW376" s="6"/>
      <c r="DX376" s="6"/>
      <c r="DY376" s="6"/>
      <c r="DZ376" s="6"/>
      <c r="EA376" s="6"/>
      <c r="EB376" s="6"/>
      <c r="EC376" s="6">
        <v>13635</v>
      </c>
      <c r="ED376" s="7">
        <v>13817</v>
      </c>
      <c r="EE376" s="7">
        <v>13908</v>
      </c>
      <c r="EF376" s="7">
        <v>13986</v>
      </c>
      <c r="EG376" s="7">
        <v>14065</v>
      </c>
      <c r="EH376" s="7">
        <v>14144</v>
      </c>
      <c r="EI376" s="7">
        <v>14226</v>
      </c>
      <c r="EJ376" s="7">
        <v>14312</v>
      </c>
      <c r="EK376" s="7">
        <v>14400</v>
      </c>
      <c r="EL376" s="7">
        <v>14488</v>
      </c>
      <c r="EM376" s="7">
        <v>14578</v>
      </c>
      <c r="EN376" s="7">
        <v>14670</v>
      </c>
      <c r="EO376" s="7">
        <v>14762</v>
      </c>
    </row>
    <row r="377" spans="1:145" x14ac:dyDescent="0.3">
      <c r="A377" s="6" t="s">
        <v>354</v>
      </c>
      <c r="B377" s="7">
        <v>10750</v>
      </c>
      <c r="C377" s="7">
        <v>10769</v>
      </c>
      <c r="D377" s="7">
        <v>10668</v>
      </c>
      <c r="E377" s="7">
        <v>10751</v>
      </c>
      <c r="F377" s="7">
        <v>10813</v>
      </c>
      <c r="G377" s="7">
        <v>10764</v>
      </c>
      <c r="H377" s="7">
        <v>10797</v>
      </c>
      <c r="I377" s="7">
        <v>10745</v>
      </c>
      <c r="J377" s="7">
        <v>10710</v>
      </c>
      <c r="K377" s="7">
        <v>10706</v>
      </c>
      <c r="L377" s="7">
        <v>10674</v>
      </c>
      <c r="M377" s="7">
        <v>10780</v>
      </c>
      <c r="N377" s="7">
        <v>10848</v>
      </c>
      <c r="O377" s="7">
        <v>10870</v>
      </c>
      <c r="P377" s="7">
        <v>10997</v>
      </c>
      <c r="Q377" s="7">
        <v>11140</v>
      </c>
      <c r="R377" s="7">
        <v>11198</v>
      </c>
      <c r="S377" s="7">
        <v>11294</v>
      </c>
      <c r="T377" s="7">
        <v>11397</v>
      </c>
      <c r="U377" s="7">
        <v>11480</v>
      </c>
      <c r="V377" s="7">
        <v>11433</v>
      </c>
      <c r="W377" s="7">
        <v>11521</v>
      </c>
      <c r="X377" s="7">
        <v>11566</v>
      </c>
      <c r="Y377" s="7">
        <v>11551</v>
      </c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>
        <v>11551</v>
      </c>
      <c r="BJ377" s="7">
        <v>11619</v>
      </c>
      <c r="BK377" s="7">
        <v>11616</v>
      </c>
      <c r="BL377" s="7">
        <v>11618</v>
      </c>
      <c r="BM377" s="7">
        <v>11626</v>
      </c>
      <c r="BN377" s="7">
        <v>11640</v>
      </c>
      <c r="BO377" s="7">
        <v>11655</v>
      </c>
      <c r="BP377" s="7">
        <v>11671</v>
      </c>
      <c r="BQ377" s="7">
        <v>11686</v>
      </c>
      <c r="BR377" s="7">
        <v>11702</v>
      </c>
      <c r="BS377" s="7">
        <v>11716</v>
      </c>
      <c r="BT377" s="7">
        <v>11731</v>
      </c>
      <c r="BU377" s="7">
        <v>11746</v>
      </c>
      <c r="BV377" s="6"/>
      <c r="BW377" s="6"/>
      <c r="BX377" s="6"/>
      <c r="BY377" s="6"/>
      <c r="BZ377" s="6"/>
      <c r="CA377" s="6"/>
      <c r="CB377" s="6"/>
      <c r="CC377" s="6"/>
      <c r="CD377" s="6"/>
      <c r="CE377" s="6"/>
      <c r="CF377" s="6"/>
      <c r="CG377" s="6"/>
      <c r="CH377" s="6"/>
      <c r="CI377" s="6"/>
      <c r="CJ377" s="6"/>
      <c r="CK377" s="6"/>
      <c r="CL377" s="6"/>
      <c r="CM377" s="6"/>
      <c r="CN377" s="6"/>
      <c r="CO377" s="6"/>
      <c r="CP377" s="6"/>
      <c r="CQ377" s="6"/>
      <c r="CR377" s="6"/>
      <c r="CS377" s="6">
        <v>11551</v>
      </c>
      <c r="CT377" s="7">
        <v>11518</v>
      </c>
      <c r="CU377" s="7">
        <v>11481</v>
      </c>
      <c r="CV377" s="7">
        <v>11449</v>
      </c>
      <c r="CW377" s="7">
        <v>11420</v>
      </c>
      <c r="CX377" s="7">
        <v>11394</v>
      </c>
      <c r="CY377" s="7">
        <v>11368</v>
      </c>
      <c r="CZ377" s="7">
        <v>11340</v>
      </c>
      <c r="DA377" s="7">
        <v>11311</v>
      </c>
      <c r="DB377" s="7">
        <v>11279</v>
      </c>
      <c r="DC377" s="7">
        <v>11246</v>
      </c>
      <c r="DD377" s="7">
        <v>11212</v>
      </c>
      <c r="DE377" s="7">
        <v>11176</v>
      </c>
      <c r="DF377" s="6"/>
      <c r="DG377" s="6"/>
      <c r="DH377" s="6"/>
      <c r="DI377" s="6"/>
      <c r="DJ377" s="6"/>
      <c r="DK377" s="6"/>
      <c r="DL377" s="6"/>
      <c r="DM377" s="6"/>
      <c r="DN377" s="6"/>
      <c r="DO377" s="6"/>
      <c r="DP377" s="6"/>
      <c r="DQ377" s="6"/>
      <c r="DR377" s="6"/>
      <c r="DS377" s="6"/>
      <c r="DT377" s="6"/>
      <c r="DU377" s="6"/>
      <c r="DV377" s="6"/>
      <c r="DW377" s="6"/>
      <c r="DX377" s="6"/>
      <c r="DY377" s="6"/>
      <c r="DZ377" s="6"/>
      <c r="EA377" s="6"/>
      <c r="EB377" s="6"/>
      <c r="EC377" s="6">
        <v>11551</v>
      </c>
      <c r="ED377" s="7">
        <v>11739</v>
      </c>
      <c r="EE377" s="7">
        <v>11790</v>
      </c>
      <c r="EF377" s="7">
        <v>11828</v>
      </c>
      <c r="EG377" s="7">
        <v>11873</v>
      </c>
      <c r="EH377" s="7">
        <v>11925</v>
      </c>
      <c r="EI377" s="7">
        <v>11979</v>
      </c>
      <c r="EJ377" s="7">
        <v>12035</v>
      </c>
      <c r="EK377" s="7">
        <v>12092</v>
      </c>
      <c r="EL377" s="7">
        <v>12148</v>
      </c>
      <c r="EM377" s="7">
        <v>12206</v>
      </c>
      <c r="EN377" s="7">
        <v>12264</v>
      </c>
      <c r="EO377" s="7">
        <v>12323</v>
      </c>
    </row>
    <row r="378" spans="1:145" x14ac:dyDescent="0.3">
      <c r="A378" s="6" t="s">
        <v>355</v>
      </c>
      <c r="B378" s="7">
        <v>592</v>
      </c>
      <c r="C378" s="7">
        <v>576</v>
      </c>
      <c r="D378" s="7">
        <v>557</v>
      </c>
      <c r="E378" s="7">
        <v>538</v>
      </c>
      <c r="F378" s="7">
        <v>525</v>
      </c>
      <c r="G378" s="7">
        <v>524</v>
      </c>
      <c r="H378" s="7">
        <v>516</v>
      </c>
      <c r="I378" s="7">
        <v>504</v>
      </c>
      <c r="J378" s="7">
        <v>485</v>
      </c>
      <c r="K378" s="7">
        <v>501</v>
      </c>
      <c r="L378" s="7">
        <v>510</v>
      </c>
      <c r="M378" s="7">
        <v>520</v>
      </c>
      <c r="N378" s="7">
        <v>511</v>
      </c>
      <c r="O378" s="7">
        <v>500</v>
      </c>
      <c r="P378" s="7">
        <v>495</v>
      </c>
      <c r="Q378" s="7">
        <v>510</v>
      </c>
      <c r="R378" s="7">
        <v>507</v>
      </c>
      <c r="S378" s="7">
        <v>528</v>
      </c>
      <c r="T378" s="7">
        <v>506</v>
      </c>
      <c r="U378" s="7">
        <v>497</v>
      </c>
      <c r="V378" s="7">
        <v>462</v>
      </c>
      <c r="W378" s="7">
        <v>465</v>
      </c>
      <c r="X378" s="7">
        <v>462</v>
      </c>
      <c r="Y378" s="7">
        <v>454</v>
      </c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>
        <v>454</v>
      </c>
      <c r="BJ378" s="7">
        <v>464</v>
      </c>
      <c r="BK378" s="7">
        <v>466</v>
      </c>
      <c r="BL378" s="7">
        <v>467</v>
      </c>
      <c r="BM378" s="7">
        <v>469</v>
      </c>
      <c r="BN378" s="7">
        <v>471</v>
      </c>
      <c r="BO378" s="7">
        <v>473</v>
      </c>
      <c r="BP378" s="7">
        <v>474</v>
      </c>
      <c r="BQ378" s="7">
        <v>476</v>
      </c>
      <c r="BR378" s="7">
        <v>477</v>
      </c>
      <c r="BS378" s="7">
        <v>478</v>
      </c>
      <c r="BT378" s="7">
        <v>479</v>
      </c>
      <c r="BU378" s="7">
        <v>480</v>
      </c>
      <c r="BV378" s="6"/>
      <c r="BW378" s="6"/>
      <c r="BX378" s="6"/>
      <c r="BY378" s="6"/>
      <c r="BZ378" s="6"/>
      <c r="CA378" s="6"/>
      <c r="CB378" s="6"/>
      <c r="CC378" s="6"/>
      <c r="CD378" s="6"/>
      <c r="CE378" s="6"/>
      <c r="CF378" s="6"/>
      <c r="CG378" s="6"/>
      <c r="CH378" s="6"/>
      <c r="CI378" s="6"/>
      <c r="CJ378" s="6"/>
      <c r="CK378" s="6"/>
      <c r="CL378" s="6"/>
      <c r="CM378" s="6"/>
      <c r="CN378" s="6"/>
      <c r="CO378" s="6"/>
      <c r="CP378" s="6"/>
      <c r="CQ378" s="6"/>
      <c r="CR378" s="6"/>
      <c r="CS378" s="6">
        <v>454</v>
      </c>
      <c r="CT378" s="7">
        <v>462</v>
      </c>
      <c r="CU378" s="7">
        <v>463</v>
      </c>
      <c r="CV378" s="7">
        <v>463</v>
      </c>
      <c r="CW378" s="7">
        <v>463</v>
      </c>
      <c r="CX378" s="7">
        <v>464</v>
      </c>
      <c r="CY378" s="7">
        <v>464</v>
      </c>
      <c r="CZ378" s="7">
        <v>463</v>
      </c>
      <c r="DA378" s="7">
        <v>463</v>
      </c>
      <c r="DB378" s="7">
        <v>462</v>
      </c>
      <c r="DC378" s="7">
        <v>461</v>
      </c>
      <c r="DD378" s="7">
        <v>460</v>
      </c>
      <c r="DE378" s="7">
        <v>459</v>
      </c>
      <c r="DF378" s="6"/>
      <c r="DG378" s="6"/>
      <c r="DH378" s="6"/>
      <c r="DI378" s="6"/>
      <c r="DJ378" s="6"/>
      <c r="DK378" s="6"/>
      <c r="DL378" s="6"/>
      <c r="DM378" s="6"/>
      <c r="DN378" s="6"/>
      <c r="DO378" s="6"/>
      <c r="DP378" s="6"/>
      <c r="DQ378" s="6"/>
      <c r="DR378" s="6"/>
      <c r="DS378" s="6"/>
      <c r="DT378" s="6"/>
      <c r="DU378" s="6"/>
      <c r="DV378" s="6"/>
      <c r="DW378" s="6"/>
      <c r="DX378" s="6"/>
      <c r="DY378" s="6"/>
      <c r="DZ378" s="6"/>
      <c r="EA378" s="6"/>
      <c r="EB378" s="6"/>
      <c r="EC378" s="6">
        <v>454</v>
      </c>
      <c r="ED378" s="7">
        <v>466</v>
      </c>
      <c r="EE378" s="7">
        <v>469</v>
      </c>
      <c r="EF378" s="7">
        <v>472</v>
      </c>
      <c r="EG378" s="7">
        <v>475</v>
      </c>
      <c r="EH378" s="7">
        <v>479</v>
      </c>
      <c r="EI378" s="7">
        <v>482</v>
      </c>
      <c r="EJ378" s="7">
        <v>486</v>
      </c>
      <c r="EK378" s="7">
        <v>489</v>
      </c>
      <c r="EL378" s="7">
        <v>492</v>
      </c>
      <c r="EM378" s="7">
        <v>496</v>
      </c>
      <c r="EN378" s="7">
        <v>499</v>
      </c>
      <c r="EO378" s="7">
        <v>502</v>
      </c>
    </row>
    <row r="379" spans="1:145" x14ac:dyDescent="0.3">
      <c r="A379" s="6" t="s">
        <v>356</v>
      </c>
      <c r="B379" s="7">
        <v>2965</v>
      </c>
      <c r="C379" s="7">
        <v>2943</v>
      </c>
      <c r="D379" s="7">
        <v>2915</v>
      </c>
      <c r="E379" s="7">
        <v>2901</v>
      </c>
      <c r="F379" s="7">
        <v>2899</v>
      </c>
      <c r="G379" s="7">
        <v>2881</v>
      </c>
      <c r="H379" s="7">
        <v>2847</v>
      </c>
      <c r="I379" s="7">
        <v>2835</v>
      </c>
      <c r="J379" s="7">
        <v>2809</v>
      </c>
      <c r="K379" s="7">
        <v>2780</v>
      </c>
      <c r="L379" s="7">
        <v>2768</v>
      </c>
      <c r="M379" s="7">
        <v>2758</v>
      </c>
      <c r="N379" s="7">
        <v>2748</v>
      </c>
      <c r="O379" s="7">
        <v>2731</v>
      </c>
      <c r="P379" s="7">
        <v>2688</v>
      </c>
      <c r="Q379" s="7">
        <v>2678</v>
      </c>
      <c r="R379" s="7">
        <v>2689</v>
      </c>
      <c r="S379" s="7">
        <v>2722</v>
      </c>
      <c r="T379" s="7">
        <v>2674</v>
      </c>
      <c r="U379" s="7">
        <v>2672</v>
      </c>
      <c r="V379" s="7">
        <v>2635</v>
      </c>
      <c r="W379" s="7">
        <v>2611</v>
      </c>
      <c r="X379" s="7">
        <v>2560</v>
      </c>
      <c r="Y379" s="7">
        <v>2561</v>
      </c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>
        <v>2561</v>
      </c>
      <c r="BJ379" s="7">
        <v>2492</v>
      </c>
      <c r="BK379" s="7">
        <v>2461</v>
      </c>
      <c r="BL379" s="7">
        <v>2433</v>
      </c>
      <c r="BM379" s="7">
        <v>2409</v>
      </c>
      <c r="BN379" s="7">
        <v>2389</v>
      </c>
      <c r="BO379" s="7">
        <v>2369</v>
      </c>
      <c r="BP379" s="7">
        <v>2351</v>
      </c>
      <c r="BQ379" s="7">
        <v>2333</v>
      </c>
      <c r="BR379" s="7">
        <v>2316</v>
      </c>
      <c r="BS379" s="7">
        <v>2299</v>
      </c>
      <c r="BT379" s="7">
        <v>2283</v>
      </c>
      <c r="BU379" s="7">
        <v>2267</v>
      </c>
      <c r="BV379" s="6"/>
      <c r="BW379" s="6"/>
      <c r="BX379" s="6"/>
      <c r="BY379" s="6"/>
      <c r="BZ379" s="6"/>
      <c r="CA379" s="6"/>
      <c r="CB379" s="6"/>
      <c r="CC379" s="6"/>
      <c r="CD379" s="6"/>
      <c r="CE379" s="6"/>
      <c r="CF379" s="6"/>
      <c r="CG379" s="6"/>
      <c r="CH379" s="6"/>
      <c r="CI379" s="6"/>
      <c r="CJ379" s="6"/>
      <c r="CK379" s="6"/>
      <c r="CL379" s="6"/>
      <c r="CM379" s="6"/>
      <c r="CN379" s="6"/>
      <c r="CO379" s="6"/>
      <c r="CP379" s="6"/>
      <c r="CQ379" s="6"/>
      <c r="CR379" s="6"/>
      <c r="CS379" s="6">
        <v>2561</v>
      </c>
      <c r="CT379" s="7">
        <v>2478</v>
      </c>
      <c r="CU379" s="7">
        <v>2441</v>
      </c>
      <c r="CV379" s="7">
        <v>2407</v>
      </c>
      <c r="CW379" s="7">
        <v>2376</v>
      </c>
      <c r="CX379" s="7">
        <v>2349</v>
      </c>
      <c r="CY379" s="7">
        <v>2322</v>
      </c>
      <c r="CZ379" s="7">
        <v>2296</v>
      </c>
      <c r="DA379" s="7">
        <v>2270</v>
      </c>
      <c r="DB379" s="7">
        <v>2244</v>
      </c>
      <c r="DC379" s="7">
        <v>2219</v>
      </c>
      <c r="DD379" s="7">
        <v>2194</v>
      </c>
      <c r="DE379" s="7">
        <v>2170</v>
      </c>
      <c r="DF379" s="6"/>
      <c r="DG379" s="6"/>
      <c r="DH379" s="6"/>
      <c r="DI379" s="6"/>
      <c r="DJ379" s="6"/>
      <c r="DK379" s="6"/>
      <c r="DL379" s="6"/>
      <c r="DM379" s="6"/>
      <c r="DN379" s="6"/>
      <c r="DO379" s="6"/>
      <c r="DP379" s="6"/>
      <c r="DQ379" s="6"/>
      <c r="DR379" s="6"/>
      <c r="DS379" s="6"/>
      <c r="DT379" s="6"/>
      <c r="DU379" s="6"/>
      <c r="DV379" s="6"/>
      <c r="DW379" s="6"/>
      <c r="DX379" s="6"/>
      <c r="DY379" s="6"/>
      <c r="DZ379" s="6"/>
      <c r="EA379" s="6"/>
      <c r="EB379" s="6"/>
      <c r="EC379" s="6">
        <v>2561</v>
      </c>
      <c r="ED379" s="7">
        <v>2508</v>
      </c>
      <c r="EE379" s="7">
        <v>2485</v>
      </c>
      <c r="EF379" s="7">
        <v>2463</v>
      </c>
      <c r="EG379" s="7">
        <v>2446</v>
      </c>
      <c r="EH379" s="7">
        <v>2433</v>
      </c>
      <c r="EI379" s="7">
        <v>2420</v>
      </c>
      <c r="EJ379" s="7">
        <v>2409</v>
      </c>
      <c r="EK379" s="7">
        <v>2399</v>
      </c>
      <c r="EL379" s="7">
        <v>2389</v>
      </c>
      <c r="EM379" s="7">
        <v>2380</v>
      </c>
      <c r="EN379" s="7">
        <v>2372</v>
      </c>
      <c r="EO379" s="7">
        <v>2364</v>
      </c>
    </row>
    <row r="380" spans="1:145" x14ac:dyDescent="0.3">
      <c r="A380" s="6" t="s">
        <v>357</v>
      </c>
      <c r="B380" s="7">
        <v>8135</v>
      </c>
      <c r="C380" s="7">
        <v>8147</v>
      </c>
      <c r="D380" s="7">
        <v>8165</v>
      </c>
      <c r="E380" s="7">
        <v>8130</v>
      </c>
      <c r="F380" s="7">
        <v>8182</v>
      </c>
      <c r="G380" s="7">
        <v>8120</v>
      </c>
      <c r="H380" s="7">
        <v>8119</v>
      </c>
      <c r="I380" s="7">
        <v>8111</v>
      </c>
      <c r="J380" s="7">
        <v>8084</v>
      </c>
      <c r="K380" s="7">
        <v>8161</v>
      </c>
      <c r="L380" s="7">
        <v>8197</v>
      </c>
      <c r="M380" s="7">
        <v>8298</v>
      </c>
      <c r="N380" s="7">
        <v>8447</v>
      </c>
      <c r="O380" s="7">
        <v>8615</v>
      </c>
      <c r="P380" s="7">
        <v>8747</v>
      </c>
      <c r="Q380" s="7">
        <v>8765</v>
      </c>
      <c r="R380" s="7">
        <v>8788</v>
      </c>
      <c r="S380" s="7">
        <v>8828</v>
      </c>
      <c r="T380" s="7">
        <v>8793</v>
      </c>
      <c r="U380" s="7">
        <v>8743</v>
      </c>
      <c r="V380" s="7">
        <v>8714</v>
      </c>
      <c r="W380" s="7">
        <v>8705</v>
      </c>
      <c r="X380" s="7">
        <v>8775</v>
      </c>
      <c r="Y380" s="7">
        <v>8844</v>
      </c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>
        <v>8844</v>
      </c>
      <c r="BJ380" s="7">
        <v>8849</v>
      </c>
      <c r="BK380" s="7">
        <v>8849</v>
      </c>
      <c r="BL380" s="7">
        <v>8849</v>
      </c>
      <c r="BM380" s="7">
        <v>8848</v>
      </c>
      <c r="BN380" s="7">
        <v>8846</v>
      </c>
      <c r="BO380" s="7">
        <v>8846</v>
      </c>
      <c r="BP380" s="7">
        <v>8848</v>
      </c>
      <c r="BQ380" s="7">
        <v>8850</v>
      </c>
      <c r="BR380" s="7">
        <v>8853</v>
      </c>
      <c r="BS380" s="7">
        <v>8856</v>
      </c>
      <c r="BT380" s="7">
        <v>8860</v>
      </c>
      <c r="BU380" s="7">
        <v>8865</v>
      </c>
      <c r="BV380" s="6"/>
      <c r="BW380" s="6"/>
      <c r="BX380" s="6"/>
      <c r="BY380" s="6"/>
      <c r="BZ380" s="6"/>
      <c r="CA380" s="6"/>
      <c r="CB380" s="6"/>
      <c r="CC380" s="6"/>
      <c r="CD380" s="6"/>
      <c r="CE380" s="6"/>
      <c r="CF380" s="6"/>
      <c r="CG380" s="6"/>
      <c r="CH380" s="6"/>
      <c r="CI380" s="6"/>
      <c r="CJ380" s="6"/>
      <c r="CK380" s="6"/>
      <c r="CL380" s="6"/>
      <c r="CM380" s="6"/>
      <c r="CN380" s="6"/>
      <c r="CO380" s="6"/>
      <c r="CP380" s="6"/>
      <c r="CQ380" s="6"/>
      <c r="CR380" s="6"/>
      <c r="CS380" s="6">
        <v>8844</v>
      </c>
      <c r="CT380" s="7">
        <v>8767</v>
      </c>
      <c r="CU380" s="7">
        <v>8743</v>
      </c>
      <c r="CV380" s="7">
        <v>8718</v>
      </c>
      <c r="CW380" s="7">
        <v>8690</v>
      </c>
      <c r="CX380" s="7">
        <v>8660</v>
      </c>
      <c r="CY380" s="7">
        <v>8631</v>
      </c>
      <c r="CZ380" s="7">
        <v>8602</v>
      </c>
      <c r="DA380" s="7">
        <v>8571</v>
      </c>
      <c r="DB380" s="7">
        <v>8540</v>
      </c>
      <c r="DC380" s="7">
        <v>8508</v>
      </c>
      <c r="DD380" s="7">
        <v>8476</v>
      </c>
      <c r="DE380" s="7">
        <v>8444</v>
      </c>
      <c r="DF380" s="6"/>
      <c r="DG380" s="6"/>
      <c r="DH380" s="6"/>
      <c r="DI380" s="6"/>
      <c r="DJ380" s="6"/>
      <c r="DK380" s="6"/>
      <c r="DL380" s="6"/>
      <c r="DM380" s="6"/>
      <c r="DN380" s="6"/>
      <c r="DO380" s="6"/>
      <c r="DP380" s="6"/>
      <c r="DQ380" s="6"/>
      <c r="DR380" s="6"/>
      <c r="DS380" s="6"/>
      <c r="DT380" s="6"/>
      <c r="DU380" s="6"/>
      <c r="DV380" s="6"/>
      <c r="DW380" s="6"/>
      <c r="DX380" s="6"/>
      <c r="DY380" s="6"/>
      <c r="DZ380" s="6"/>
      <c r="EA380" s="6"/>
      <c r="EB380" s="6"/>
      <c r="EC380" s="6">
        <v>8844</v>
      </c>
      <c r="ED380" s="7">
        <v>8948</v>
      </c>
      <c r="EE380" s="7">
        <v>8991</v>
      </c>
      <c r="EF380" s="7">
        <v>9016</v>
      </c>
      <c r="EG380" s="7">
        <v>9040</v>
      </c>
      <c r="EH380" s="7">
        <v>9063</v>
      </c>
      <c r="EI380" s="7">
        <v>9091</v>
      </c>
      <c r="EJ380" s="7">
        <v>9121</v>
      </c>
      <c r="EK380" s="7">
        <v>9153</v>
      </c>
      <c r="EL380" s="7">
        <v>9185</v>
      </c>
      <c r="EM380" s="7">
        <v>9219</v>
      </c>
      <c r="EN380" s="7">
        <v>9255</v>
      </c>
      <c r="EO380" s="7">
        <v>9293</v>
      </c>
    </row>
    <row r="381" spans="1:145" x14ac:dyDescent="0.3">
      <c r="A381" s="6" t="s">
        <v>358</v>
      </c>
      <c r="B381" s="7">
        <v>3869</v>
      </c>
      <c r="C381" s="7">
        <v>3832</v>
      </c>
      <c r="D381" s="7">
        <v>3850</v>
      </c>
      <c r="E381" s="7">
        <v>3812</v>
      </c>
      <c r="F381" s="7">
        <v>3756</v>
      </c>
      <c r="G381" s="7">
        <v>3758</v>
      </c>
      <c r="H381" s="7">
        <v>3694</v>
      </c>
      <c r="I381" s="7">
        <v>3684</v>
      </c>
      <c r="J381" s="7">
        <v>3635</v>
      </c>
      <c r="K381" s="7">
        <v>3662</v>
      </c>
      <c r="L381" s="7">
        <v>3641</v>
      </c>
      <c r="M381" s="7">
        <v>3661</v>
      </c>
      <c r="N381" s="7">
        <v>3700</v>
      </c>
      <c r="O381" s="7">
        <v>3721</v>
      </c>
      <c r="P381" s="7">
        <v>3723</v>
      </c>
      <c r="Q381" s="7">
        <v>3689</v>
      </c>
      <c r="R381" s="7">
        <v>3727</v>
      </c>
      <c r="S381" s="7">
        <v>3726</v>
      </c>
      <c r="T381" s="7">
        <v>3709</v>
      </c>
      <c r="U381" s="7">
        <v>3723</v>
      </c>
      <c r="V381" s="7">
        <v>3676</v>
      </c>
      <c r="W381" s="7">
        <v>3756</v>
      </c>
      <c r="X381" s="7">
        <v>3755</v>
      </c>
      <c r="Y381" s="7">
        <v>3832</v>
      </c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>
        <v>3832</v>
      </c>
      <c r="BJ381" s="7">
        <v>3791</v>
      </c>
      <c r="BK381" s="7">
        <v>3793</v>
      </c>
      <c r="BL381" s="7">
        <v>3794</v>
      </c>
      <c r="BM381" s="7">
        <v>3794</v>
      </c>
      <c r="BN381" s="7">
        <v>3794</v>
      </c>
      <c r="BO381" s="7">
        <v>3794</v>
      </c>
      <c r="BP381" s="7">
        <v>3794</v>
      </c>
      <c r="BQ381" s="7">
        <v>3793</v>
      </c>
      <c r="BR381" s="7">
        <v>3792</v>
      </c>
      <c r="BS381" s="7">
        <v>3791</v>
      </c>
      <c r="BT381" s="7">
        <v>3789</v>
      </c>
      <c r="BU381" s="7">
        <v>3788</v>
      </c>
      <c r="BV381" s="6"/>
      <c r="BW381" s="6"/>
      <c r="BX381" s="6"/>
      <c r="BY381" s="6"/>
      <c r="BZ381" s="6"/>
      <c r="CA381" s="6"/>
      <c r="CB381" s="6"/>
      <c r="CC381" s="6"/>
      <c r="CD381" s="6"/>
      <c r="CE381" s="6"/>
      <c r="CF381" s="6"/>
      <c r="CG381" s="6"/>
      <c r="CH381" s="6"/>
      <c r="CI381" s="6"/>
      <c r="CJ381" s="6"/>
      <c r="CK381" s="6"/>
      <c r="CL381" s="6"/>
      <c r="CM381" s="6"/>
      <c r="CN381" s="6"/>
      <c r="CO381" s="6"/>
      <c r="CP381" s="6"/>
      <c r="CQ381" s="6"/>
      <c r="CR381" s="6"/>
      <c r="CS381" s="6">
        <v>3832</v>
      </c>
      <c r="CT381" s="7">
        <v>3755</v>
      </c>
      <c r="CU381" s="7">
        <v>3747</v>
      </c>
      <c r="CV381" s="7">
        <v>3738</v>
      </c>
      <c r="CW381" s="7">
        <v>3727</v>
      </c>
      <c r="CX381" s="7">
        <v>3715</v>
      </c>
      <c r="CY381" s="7">
        <v>3703</v>
      </c>
      <c r="CZ381" s="7">
        <v>3690</v>
      </c>
      <c r="DA381" s="7">
        <v>3676</v>
      </c>
      <c r="DB381" s="7">
        <v>3661</v>
      </c>
      <c r="DC381" s="7">
        <v>3645</v>
      </c>
      <c r="DD381" s="7">
        <v>3629</v>
      </c>
      <c r="DE381" s="7">
        <v>3612</v>
      </c>
      <c r="DF381" s="6"/>
      <c r="DG381" s="6"/>
      <c r="DH381" s="6"/>
      <c r="DI381" s="6"/>
      <c r="DJ381" s="6"/>
      <c r="DK381" s="6"/>
      <c r="DL381" s="6"/>
      <c r="DM381" s="6"/>
      <c r="DN381" s="6"/>
      <c r="DO381" s="6"/>
      <c r="DP381" s="6"/>
      <c r="DQ381" s="6"/>
      <c r="DR381" s="6"/>
      <c r="DS381" s="6"/>
      <c r="DT381" s="6"/>
      <c r="DU381" s="6"/>
      <c r="DV381" s="6"/>
      <c r="DW381" s="6"/>
      <c r="DX381" s="6"/>
      <c r="DY381" s="6"/>
      <c r="DZ381" s="6"/>
      <c r="EA381" s="6"/>
      <c r="EB381" s="6"/>
      <c r="EC381" s="6">
        <v>3832</v>
      </c>
      <c r="ED381" s="7">
        <v>3834</v>
      </c>
      <c r="EE381" s="7">
        <v>3854</v>
      </c>
      <c r="EF381" s="7">
        <v>3866</v>
      </c>
      <c r="EG381" s="7">
        <v>3877</v>
      </c>
      <c r="EH381" s="7">
        <v>3887</v>
      </c>
      <c r="EI381" s="7">
        <v>3899</v>
      </c>
      <c r="EJ381" s="7">
        <v>3910</v>
      </c>
      <c r="EK381" s="7">
        <v>3921</v>
      </c>
      <c r="EL381" s="7">
        <v>3933</v>
      </c>
      <c r="EM381" s="7">
        <v>3944</v>
      </c>
      <c r="EN381" s="7">
        <v>3956</v>
      </c>
      <c r="EO381" s="7">
        <v>3968</v>
      </c>
    </row>
    <row r="382" spans="1:145" x14ac:dyDescent="0.3">
      <c r="A382" s="6" t="s">
        <v>359</v>
      </c>
      <c r="B382" s="7">
        <v>9549</v>
      </c>
      <c r="C382" s="7">
        <v>9540</v>
      </c>
      <c r="D382" s="7">
        <v>9526</v>
      </c>
      <c r="E382" s="7">
        <v>9530</v>
      </c>
      <c r="F382" s="7">
        <v>9580</v>
      </c>
      <c r="G382" s="7">
        <v>9548</v>
      </c>
      <c r="H382" s="7">
        <v>9528</v>
      </c>
      <c r="I382" s="7">
        <v>9518</v>
      </c>
      <c r="J382" s="7">
        <v>9617</v>
      </c>
      <c r="K382" s="7">
        <v>9732</v>
      </c>
      <c r="L382" s="7">
        <v>9800</v>
      </c>
      <c r="M382" s="7">
        <v>9862</v>
      </c>
      <c r="N382" s="7">
        <v>9913</v>
      </c>
      <c r="O382" s="7">
        <v>10065</v>
      </c>
      <c r="P382" s="7">
        <v>10132</v>
      </c>
      <c r="Q382" s="7">
        <v>10198</v>
      </c>
      <c r="R382" s="7">
        <v>10237</v>
      </c>
      <c r="S382" s="7">
        <v>10300</v>
      </c>
      <c r="T382" s="7">
        <v>10363</v>
      </c>
      <c r="U382" s="7">
        <v>10349</v>
      </c>
      <c r="V382" s="7">
        <v>10473</v>
      </c>
      <c r="W382" s="7">
        <v>10781</v>
      </c>
      <c r="X382" s="7">
        <v>10809</v>
      </c>
      <c r="Y382" s="7">
        <v>10960</v>
      </c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>
        <v>10960</v>
      </c>
      <c r="BJ382" s="7">
        <v>11124</v>
      </c>
      <c r="BK382" s="7">
        <v>11193</v>
      </c>
      <c r="BL382" s="7">
        <v>11240</v>
      </c>
      <c r="BM382" s="7">
        <v>11272</v>
      </c>
      <c r="BN382" s="7">
        <v>11291</v>
      </c>
      <c r="BO382" s="7">
        <v>11321</v>
      </c>
      <c r="BP382" s="7">
        <v>11359</v>
      </c>
      <c r="BQ382" s="7">
        <v>11403</v>
      </c>
      <c r="BR382" s="7">
        <v>11452</v>
      </c>
      <c r="BS382" s="7">
        <v>11504</v>
      </c>
      <c r="BT382" s="7">
        <v>11557</v>
      </c>
      <c r="BU382" s="7">
        <v>11610</v>
      </c>
      <c r="BV382" s="6"/>
      <c r="BW382" s="6"/>
      <c r="BX382" s="6"/>
      <c r="BY382" s="6"/>
      <c r="BZ382" s="6"/>
      <c r="CA382" s="6"/>
      <c r="CB382" s="6"/>
      <c r="CC382" s="6"/>
      <c r="CD382" s="6"/>
      <c r="CE382" s="6"/>
      <c r="CF382" s="6"/>
      <c r="CG382" s="6"/>
      <c r="CH382" s="6"/>
      <c r="CI382" s="6"/>
      <c r="CJ382" s="6"/>
      <c r="CK382" s="6"/>
      <c r="CL382" s="6"/>
      <c r="CM382" s="6"/>
      <c r="CN382" s="6"/>
      <c r="CO382" s="6"/>
      <c r="CP382" s="6"/>
      <c r="CQ382" s="6"/>
      <c r="CR382" s="6"/>
      <c r="CS382" s="6">
        <v>10960</v>
      </c>
      <c r="CT382" s="7">
        <v>11021</v>
      </c>
      <c r="CU382" s="7">
        <v>11057</v>
      </c>
      <c r="CV382" s="7">
        <v>11070</v>
      </c>
      <c r="CW382" s="7">
        <v>11064</v>
      </c>
      <c r="CX382" s="7">
        <v>11042</v>
      </c>
      <c r="CY382" s="7">
        <v>11029</v>
      </c>
      <c r="CZ382" s="7">
        <v>11022</v>
      </c>
      <c r="DA382" s="7">
        <v>11020</v>
      </c>
      <c r="DB382" s="7">
        <v>11020</v>
      </c>
      <c r="DC382" s="7">
        <v>11022</v>
      </c>
      <c r="DD382" s="7">
        <v>11023</v>
      </c>
      <c r="DE382" s="7">
        <v>11022</v>
      </c>
      <c r="DF382" s="6"/>
      <c r="DG382" s="6"/>
      <c r="DH382" s="6"/>
      <c r="DI382" s="6"/>
      <c r="DJ382" s="6"/>
      <c r="DK382" s="6"/>
      <c r="DL382" s="6"/>
      <c r="DM382" s="6"/>
      <c r="DN382" s="6"/>
      <c r="DO382" s="6"/>
      <c r="DP382" s="6"/>
      <c r="DQ382" s="6"/>
      <c r="DR382" s="6"/>
      <c r="DS382" s="6"/>
      <c r="DT382" s="6"/>
      <c r="DU382" s="6"/>
      <c r="DV382" s="6"/>
      <c r="DW382" s="6"/>
      <c r="DX382" s="6"/>
      <c r="DY382" s="6"/>
      <c r="DZ382" s="6"/>
      <c r="EA382" s="6"/>
      <c r="EB382" s="6"/>
      <c r="EC382" s="6">
        <v>10960</v>
      </c>
      <c r="ED382" s="7">
        <v>11245</v>
      </c>
      <c r="EE382" s="7">
        <v>11371</v>
      </c>
      <c r="EF382" s="7">
        <v>11454</v>
      </c>
      <c r="EG382" s="7">
        <v>11521</v>
      </c>
      <c r="EH382" s="7">
        <v>11578</v>
      </c>
      <c r="EI382" s="7">
        <v>11647</v>
      </c>
      <c r="EJ382" s="7">
        <v>11725</v>
      </c>
      <c r="EK382" s="7">
        <v>11811</v>
      </c>
      <c r="EL382" s="7">
        <v>11902</v>
      </c>
      <c r="EM382" s="7">
        <v>11997</v>
      </c>
      <c r="EN382" s="7">
        <v>12094</v>
      </c>
      <c r="EO382" s="7">
        <v>12191</v>
      </c>
    </row>
    <row r="383" spans="1:145" x14ac:dyDescent="0.3">
      <c r="A383" s="6" t="s">
        <v>360</v>
      </c>
      <c r="B383" s="7">
        <v>14770</v>
      </c>
      <c r="C383" s="7">
        <v>14833</v>
      </c>
      <c r="D383" s="7">
        <v>14802</v>
      </c>
      <c r="E383" s="7">
        <v>14858</v>
      </c>
      <c r="F383" s="7">
        <v>14792</v>
      </c>
      <c r="G383" s="7">
        <v>14858</v>
      </c>
      <c r="H383" s="7">
        <v>14816</v>
      </c>
      <c r="I383" s="7">
        <v>14763</v>
      </c>
      <c r="J383" s="7">
        <v>14732</v>
      </c>
      <c r="K383" s="7">
        <v>14818</v>
      </c>
      <c r="L383" s="7">
        <v>14849</v>
      </c>
      <c r="M383" s="7">
        <v>14904</v>
      </c>
      <c r="N383" s="7">
        <v>14901</v>
      </c>
      <c r="O383" s="7">
        <v>14965</v>
      </c>
      <c r="P383" s="7">
        <v>15079</v>
      </c>
      <c r="Q383" s="7">
        <v>15268</v>
      </c>
      <c r="R383" s="7">
        <v>15345</v>
      </c>
      <c r="S383" s="7">
        <v>15447</v>
      </c>
      <c r="T383" s="7">
        <v>15508</v>
      </c>
      <c r="U383" s="7">
        <v>15543</v>
      </c>
      <c r="V383" s="7">
        <v>15740</v>
      </c>
      <c r="W383" s="7">
        <v>15787</v>
      </c>
      <c r="X383" s="7">
        <v>15875</v>
      </c>
      <c r="Y383" s="7">
        <v>16144</v>
      </c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>
        <v>16144</v>
      </c>
      <c r="BJ383" s="7">
        <v>15951</v>
      </c>
      <c r="BK383" s="7">
        <v>15957</v>
      </c>
      <c r="BL383" s="7">
        <v>15968</v>
      </c>
      <c r="BM383" s="7">
        <v>15984</v>
      </c>
      <c r="BN383" s="7">
        <v>16003</v>
      </c>
      <c r="BO383" s="7">
        <v>16023</v>
      </c>
      <c r="BP383" s="7">
        <v>16045</v>
      </c>
      <c r="BQ383" s="7">
        <v>16067</v>
      </c>
      <c r="BR383" s="7">
        <v>16089</v>
      </c>
      <c r="BS383" s="7">
        <v>16110</v>
      </c>
      <c r="BT383" s="7">
        <v>16131</v>
      </c>
      <c r="BU383" s="7">
        <v>16151</v>
      </c>
      <c r="BV383" s="6"/>
      <c r="BW383" s="6"/>
      <c r="BX383" s="6"/>
      <c r="BY383" s="6"/>
      <c r="BZ383" s="6"/>
      <c r="CA383" s="6"/>
      <c r="CB383" s="6"/>
      <c r="CC383" s="6"/>
      <c r="CD383" s="6"/>
      <c r="CE383" s="6"/>
      <c r="CF383" s="6"/>
      <c r="CG383" s="6"/>
      <c r="CH383" s="6"/>
      <c r="CI383" s="6"/>
      <c r="CJ383" s="6"/>
      <c r="CK383" s="6"/>
      <c r="CL383" s="6"/>
      <c r="CM383" s="6"/>
      <c r="CN383" s="6"/>
      <c r="CO383" s="6"/>
      <c r="CP383" s="6"/>
      <c r="CQ383" s="6"/>
      <c r="CR383" s="6"/>
      <c r="CS383" s="6">
        <v>16144</v>
      </c>
      <c r="CT383" s="7">
        <v>15839</v>
      </c>
      <c r="CU383" s="7">
        <v>15807</v>
      </c>
      <c r="CV383" s="7">
        <v>15776</v>
      </c>
      <c r="CW383" s="7">
        <v>15745</v>
      </c>
      <c r="CX383" s="7">
        <v>15715</v>
      </c>
      <c r="CY383" s="7">
        <v>15683</v>
      </c>
      <c r="CZ383" s="7">
        <v>15650</v>
      </c>
      <c r="DA383" s="7">
        <v>15615</v>
      </c>
      <c r="DB383" s="7">
        <v>15577</v>
      </c>
      <c r="DC383" s="7">
        <v>15536</v>
      </c>
      <c r="DD383" s="7">
        <v>15493</v>
      </c>
      <c r="DE383" s="7">
        <v>15447</v>
      </c>
      <c r="DF383" s="6"/>
      <c r="DG383" s="6"/>
      <c r="DH383" s="6"/>
      <c r="DI383" s="6"/>
      <c r="DJ383" s="6"/>
      <c r="DK383" s="6"/>
      <c r="DL383" s="6"/>
      <c r="DM383" s="6"/>
      <c r="DN383" s="6"/>
      <c r="DO383" s="6"/>
      <c r="DP383" s="6"/>
      <c r="DQ383" s="6"/>
      <c r="DR383" s="6"/>
      <c r="DS383" s="6"/>
      <c r="DT383" s="6"/>
      <c r="DU383" s="6"/>
      <c r="DV383" s="6"/>
      <c r="DW383" s="6"/>
      <c r="DX383" s="6"/>
      <c r="DY383" s="6"/>
      <c r="DZ383" s="6"/>
      <c r="EA383" s="6"/>
      <c r="EB383" s="6"/>
      <c r="EC383" s="6">
        <v>16144</v>
      </c>
      <c r="ED383" s="7">
        <v>16075</v>
      </c>
      <c r="EE383" s="7">
        <v>16143</v>
      </c>
      <c r="EF383" s="7">
        <v>16198</v>
      </c>
      <c r="EG383" s="7">
        <v>16258</v>
      </c>
      <c r="EH383" s="7">
        <v>16324</v>
      </c>
      <c r="EI383" s="7">
        <v>16394</v>
      </c>
      <c r="EJ383" s="7">
        <v>16466</v>
      </c>
      <c r="EK383" s="7">
        <v>16540</v>
      </c>
      <c r="EL383" s="7">
        <v>16615</v>
      </c>
      <c r="EM383" s="7">
        <v>16691</v>
      </c>
      <c r="EN383" s="7">
        <v>16768</v>
      </c>
      <c r="EO383" s="7">
        <v>16846</v>
      </c>
    </row>
    <row r="384" spans="1:145" x14ac:dyDescent="0.3">
      <c r="A384" s="6" t="s">
        <v>361</v>
      </c>
      <c r="B384" s="7">
        <v>775</v>
      </c>
      <c r="C384" s="7">
        <v>778</v>
      </c>
      <c r="D384" s="7">
        <v>770</v>
      </c>
      <c r="E384" s="7">
        <v>769</v>
      </c>
      <c r="F384" s="7">
        <v>759</v>
      </c>
      <c r="G384" s="7">
        <v>743</v>
      </c>
      <c r="H384" s="7">
        <v>748</v>
      </c>
      <c r="I384" s="7">
        <v>748</v>
      </c>
      <c r="J384" s="7">
        <v>743</v>
      </c>
      <c r="K384" s="7">
        <v>738</v>
      </c>
      <c r="L384" s="7">
        <v>761</v>
      </c>
      <c r="M384" s="7">
        <v>748</v>
      </c>
      <c r="N384" s="7">
        <v>751</v>
      </c>
      <c r="O384" s="7">
        <v>754</v>
      </c>
      <c r="P384" s="7">
        <v>777</v>
      </c>
      <c r="Q384" s="7">
        <v>780</v>
      </c>
      <c r="R384" s="7">
        <v>765</v>
      </c>
      <c r="S384" s="7">
        <v>744</v>
      </c>
      <c r="T384" s="7">
        <v>746</v>
      </c>
      <c r="U384" s="7">
        <v>732</v>
      </c>
      <c r="V384" s="7">
        <v>728</v>
      </c>
      <c r="W384" s="7">
        <v>698</v>
      </c>
      <c r="X384" s="7">
        <v>678</v>
      </c>
      <c r="Y384" s="7">
        <v>688</v>
      </c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>
        <v>688</v>
      </c>
      <c r="BJ384" s="7">
        <v>674</v>
      </c>
      <c r="BK384" s="7">
        <v>672</v>
      </c>
      <c r="BL384" s="7">
        <v>671</v>
      </c>
      <c r="BM384" s="7">
        <v>670</v>
      </c>
      <c r="BN384" s="7">
        <v>670</v>
      </c>
      <c r="BO384" s="7">
        <v>670</v>
      </c>
      <c r="BP384" s="7">
        <v>670</v>
      </c>
      <c r="BQ384" s="7">
        <v>670</v>
      </c>
      <c r="BR384" s="7">
        <v>669</v>
      </c>
      <c r="BS384" s="7">
        <v>669</v>
      </c>
      <c r="BT384" s="7">
        <v>669</v>
      </c>
      <c r="BU384" s="7">
        <v>669</v>
      </c>
      <c r="BV384" s="6"/>
      <c r="BW384" s="6"/>
      <c r="BX384" s="6"/>
      <c r="BY384" s="6"/>
      <c r="BZ384" s="6"/>
      <c r="CA384" s="6"/>
      <c r="CB384" s="6"/>
      <c r="CC384" s="6"/>
      <c r="CD384" s="6"/>
      <c r="CE384" s="6"/>
      <c r="CF384" s="6"/>
      <c r="CG384" s="6"/>
      <c r="CH384" s="6"/>
      <c r="CI384" s="6"/>
      <c r="CJ384" s="6"/>
      <c r="CK384" s="6"/>
      <c r="CL384" s="6"/>
      <c r="CM384" s="6"/>
      <c r="CN384" s="6"/>
      <c r="CO384" s="6"/>
      <c r="CP384" s="6"/>
      <c r="CQ384" s="6"/>
      <c r="CR384" s="6"/>
      <c r="CS384" s="6">
        <v>688</v>
      </c>
      <c r="CT384" s="7">
        <v>669</v>
      </c>
      <c r="CU384" s="7">
        <v>665</v>
      </c>
      <c r="CV384" s="7">
        <v>661</v>
      </c>
      <c r="CW384" s="7">
        <v>658</v>
      </c>
      <c r="CX384" s="7">
        <v>656</v>
      </c>
      <c r="CY384" s="7">
        <v>653</v>
      </c>
      <c r="CZ384" s="7">
        <v>651</v>
      </c>
      <c r="DA384" s="7">
        <v>648</v>
      </c>
      <c r="DB384" s="7">
        <v>645</v>
      </c>
      <c r="DC384" s="7">
        <v>642</v>
      </c>
      <c r="DD384" s="7">
        <v>639</v>
      </c>
      <c r="DE384" s="7">
        <v>636</v>
      </c>
      <c r="DF384" s="6"/>
      <c r="DG384" s="6"/>
      <c r="DH384" s="6"/>
      <c r="DI384" s="6"/>
      <c r="DJ384" s="6"/>
      <c r="DK384" s="6"/>
      <c r="DL384" s="6"/>
      <c r="DM384" s="6"/>
      <c r="DN384" s="6"/>
      <c r="DO384" s="6"/>
      <c r="DP384" s="6"/>
      <c r="DQ384" s="6"/>
      <c r="DR384" s="6"/>
      <c r="DS384" s="6"/>
      <c r="DT384" s="6"/>
      <c r="DU384" s="6"/>
      <c r="DV384" s="6"/>
      <c r="DW384" s="6"/>
      <c r="DX384" s="6"/>
      <c r="DY384" s="6"/>
      <c r="DZ384" s="6"/>
      <c r="EA384" s="6"/>
      <c r="EB384" s="6"/>
      <c r="EC384" s="6">
        <v>688</v>
      </c>
      <c r="ED384" s="7">
        <v>681</v>
      </c>
      <c r="EE384" s="7">
        <v>682</v>
      </c>
      <c r="EF384" s="7">
        <v>683</v>
      </c>
      <c r="EG384" s="7">
        <v>684</v>
      </c>
      <c r="EH384" s="7">
        <v>687</v>
      </c>
      <c r="EI384" s="7">
        <v>689</v>
      </c>
      <c r="EJ384" s="7">
        <v>691</v>
      </c>
      <c r="EK384" s="7">
        <v>694</v>
      </c>
      <c r="EL384" s="7">
        <v>696</v>
      </c>
      <c r="EM384" s="7">
        <v>699</v>
      </c>
      <c r="EN384" s="7">
        <v>701</v>
      </c>
      <c r="EO384" s="7">
        <v>704</v>
      </c>
    </row>
    <row r="385" spans="1:145" x14ac:dyDescent="0.3">
      <c r="A385" s="6" t="s">
        <v>362</v>
      </c>
      <c r="B385" s="7">
        <v>9229</v>
      </c>
      <c r="C385" s="7">
        <v>9172</v>
      </c>
      <c r="D385" s="7">
        <v>9094</v>
      </c>
      <c r="E385" s="7">
        <v>9036</v>
      </c>
      <c r="F385" s="7">
        <v>9052</v>
      </c>
      <c r="G385" s="7">
        <v>9034</v>
      </c>
      <c r="H385" s="7">
        <v>9021</v>
      </c>
      <c r="I385" s="7">
        <v>8992</v>
      </c>
      <c r="J385" s="7">
        <v>8933</v>
      </c>
      <c r="K385" s="7">
        <v>8976</v>
      </c>
      <c r="L385" s="7">
        <v>9023</v>
      </c>
      <c r="M385" s="7">
        <v>9023</v>
      </c>
      <c r="N385" s="7">
        <v>9086</v>
      </c>
      <c r="O385" s="7">
        <v>9207</v>
      </c>
      <c r="P385" s="7">
        <v>9223</v>
      </c>
      <c r="Q385" s="7">
        <v>9285</v>
      </c>
      <c r="R385" s="7">
        <v>9350</v>
      </c>
      <c r="S385" s="7">
        <v>9444</v>
      </c>
      <c r="T385" s="7">
        <v>9611</v>
      </c>
      <c r="U385" s="7">
        <v>9595</v>
      </c>
      <c r="V385" s="7">
        <v>9608</v>
      </c>
      <c r="W385" s="7">
        <v>9670</v>
      </c>
      <c r="X385" s="7">
        <v>9724</v>
      </c>
      <c r="Y385" s="7">
        <v>9736</v>
      </c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>
        <v>9736</v>
      </c>
      <c r="BJ385" s="7">
        <v>9923</v>
      </c>
      <c r="BK385" s="7">
        <v>9951</v>
      </c>
      <c r="BL385" s="7">
        <v>9974</v>
      </c>
      <c r="BM385" s="7">
        <v>9993</v>
      </c>
      <c r="BN385" s="7">
        <v>10008</v>
      </c>
      <c r="BO385" s="7">
        <v>10026</v>
      </c>
      <c r="BP385" s="7">
        <v>10045</v>
      </c>
      <c r="BQ385" s="7">
        <v>10064</v>
      </c>
      <c r="BR385" s="7">
        <v>10083</v>
      </c>
      <c r="BS385" s="7">
        <v>10101</v>
      </c>
      <c r="BT385" s="7">
        <v>10117</v>
      </c>
      <c r="BU385" s="7">
        <v>10132</v>
      </c>
      <c r="BV385" s="6"/>
      <c r="BW385" s="6"/>
      <c r="BX385" s="6"/>
      <c r="BY385" s="6"/>
      <c r="BZ385" s="6"/>
      <c r="CA385" s="6"/>
      <c r="CB385" s="6"/>
      <c r="CC385" s="6"/>
      <c r="CD385" s="6"/>
      <c r="CE385" s="6"/>
      <c r="CF385" s="6"/>
      <c r="CG385" s="6"/>
      <c r="CH385" s="6"/>
      <c r="CI385" s="6"/>
      <c r="CJ385" s="6"/>
      <c r="CK385" s="6"/>
      <c r="CL385" s="6"/>
      <c r="CM385" s="6"/>
      <c r="CN385" s="6"/>
      <c r="CO385" s="6"/>
      <c r="CP385" s="6"/>
      <c r="CQ385" s="6"/>
      <c r="CR385" s="6"/>
      <c r="CS385" s="6">
        <v>9736</v>
      </c>
      <c r="CT385" s="7">
        <v>9800</v>
      </c>
      <c r="CU385" s="7">
        <v>9795</v>
      </c>
      <c r="CV385" s="7">
        <v>9783</v>
      </c>
      <c r="CW385" s="7">
        <v>9766</v>
      </c>
      <c r="CX385" s="7">
        <v>9743</v>
      </c>
      <c r="CY385" s="7">
        <v>9721</v>
      </c>
      <c r="CZ385" s="7">
        <v>9700</v>
      </c>
      <c r="DA385" s="7">
        <v>9677</v>
      </c>
      <c r="DB385" s="7">
        <v>9652</v>
      </c>
      <c r="DC385" s="7">
        <v>9626</v>
      </c>
      <c r="DD385" s="7">
        <v>9598</v>
      </c>
      <c r="DE385" s="7">
        <v>9568</v>
      </c>
      <c r="DF385" s="6"/>
      <c r="DG385" s="6"/>
      <c r="DH385" s="6"/>
      <c r="DI385" s="6"/>
      <c r="DJ385" s="6"/>
      <c r="DK385" s="6"/>
      <c r="DL385" s="6"/>
      <c r="DM385" s="6"/>
      <c r="DN385" s="6"/>
      <c r="DO385" s="6"/>
      <c r="DP385" s="6"/>
      <c r="DQ385" s="6"/>
      <c r="DR385" s="6"/>
      <c r="DS385" s="6"/>
      <c r="DT385" s="6"/>
      <c r="DU385" s="6"/>
      <c r="DV385" s="6"/>
      <c r="DW385" s="6"/>
      <c r="DX385" s="6"/>
      <c r="DY385" s="6"/>
      <c r="DZ385" s="6"/>
      <c r="EA385" s="6"/>
      <c r="EB385" s="6"/>
      <c r="EC385" s="6">
        <v>9736</v>
      </c>
      <c r="ED385" s="7">
        <v>10080</v>
      </c>
      <c r="EE385" s="7">
        <v>10173</v>
      </c>
      <c r="EF385" s="7">
        <v>10231</v>
      </c>
      <c r="EG385" s="7">
        <v>10285</v>
      </c>
      <c r="EH385" s="7">
        <v>10336</v>
      </c>
      <c r="EI385" s="7">
        <v>10391</v>
      </c>
      <c r="EJ385" s="7">
        <v>10449</v>
      </c>
      <c r="EK385" s="7">
        <v>10507</v>
      </c>
      <c r="EL385" s="7">
        <v>10566</v>
      </c>
      <c r="EM385" s="7">
        <v>10625</v>
      </c>
      <c r="EN385" s="7">
        <v>10683</v>
      </c>
      <c r="EO385" s="7">
        <v>10741</v>
      </c>
    </row>
    <row r="386" spans="1:145" x14ac:dyDescent="0.3">
      <c r="A386" s="6" t="s">
        <v>363</v>
      </c>
      <c r="B386" s="7">
        <v>3818</v>
      </c>
      <c r="C386" s="7">
        <v>3833</v>
      </c>
      <c r="D386" s="7">
        <v>3813</v>
      </c>
      <c r="E386" s="7">
        <v>3801</v>
      </c>
      <c r="F386" s="7">
        <v>3800</v>
      </c>
      <c r="G386" s="7">
        <v>3773</v>
      </c>
      <c r="H386" s="7">
        <v>3766</v>
      </c>
      <c r="I386" s="7">
        <v>3724</v>
      </c>
      <c r="J386" s="7">
        <v>3717</v>
      </c>
      <c r="K386" s="7">
        <v>3707</v>
      </c>
      <c r="L386" s="7">
        <v>3722</v>
      </c>
      <c r="M386" s="7">
        <v>3718</v>
      </c>
      <c r="N386" s="7">
        <v>3739</v>
      </c>
      <c r="O386" s="7">
        <v>3716</v>
      </c>
      <c r="P386" s="7">
        <v>3686</v>
      </c>
      <c r="Q386" s="7">
        <v>3675</v>
      </c>
      <c r="R386" s="7">
        <v>3664</v>
      </c>
      <c r="S386" s="7">
        <v>3640</v>
      </c>
      <c r="T386" s="7">
        <v>3638</v>
      </c>
      <c r="U386" s="7">
        <v>3589</v>
      </c>
      <c r="V386" s="7">
        <v>3570</v>
      </c>
      <c r="W386" s="7">
        <v>3564</v>
      </c>
      <c r="X386" s="7">
        <v>3591</v>
      </c>
      <c r="Y386" s="7">
        <v>3532</v>
      </c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>
        <v>3532</v>
      </c>
      <c r="BJ386" s="7">
        <v>3536</v>
      </c>
      <c r="BK386" s="7">
        <v>3504</v>
      </c>
      <c r="BL386" s="7">
        <v>3474</v>
      </c>
      <c r="BM386" s="7">
        <v>3444</v>
      </c>
      <c r="BN386" s="7">
        <v>3415</v>
      </c>
      <c r="BO386" s="7">
        <v>3388</v>
      </c>
      <c r="BP386" s="7">
        <v>3362</v>
      </c>
      <c r="BQ386" s="7">
        <v>3338</v>
      </c>
      <c r="BR386" s="7">
        <v>3314</v>
      </c>
      <c r="BS386" s="7">
        <v>3292</v>
      </c>
      <c r="BT386" s="7">
        <v>3271</v>
      </c>
      <c r="BU386" s="7">
        <v>3251</v>
      </c>
      <c r="BV386" s="6"/>
      <c r="BW386" s="6"/>
      <c r="BX386" s="6"/>
      <c r="BY386" s="6"/>
      <c r="BZ386" s="6"/>
      <c r="CA386" s="6"/>
      <c r="CB386" s="6"/>
      <c r="CC386" s="6"/>
      <c r="CD386" s="6"/>
      <c r="CE386" s="6"/>
      <c r="CF386" s="6"/>
      <c r="CG386" s="6"/>
      <c r="CH386" s="6"/>
      <c r="CI386" s="6"/>
      <c r="CJ386" s="6"/>
      <c r="CK386" s="6"/>
      <c r="CL386" s="6"/>
      <c r="CM386" s="6"/>
      <c r="CN386" s="6"/>
      <c r="CO386" s="6"/>
      <c r="CP386" s="6"/>
      <c r="CQ386" s="6"/>
      <c r="CR386" s="6"/>
      <c r="CS386" s="6">
        <v>3532</v>
      </c>
      <c r="CT386" s="7">
        <v>3515</v>
      </c>
      <c r="CU386" s="7">
        <v>3476</v>
      </c>
      <c r="CV386" s="7">
        <v>3437</v>
      </c>
      <c r="CW386" s="7">
        <v>3399</v>
      </c>
      <c r="CX386" s="7">
        <v>3362</v>
      </c>
      <c r="CY386" s="7">
        <v>3326</v>
      </c>
      <c r="CZ386" s="7">
        <v>3290</v>
      </c>
      <c r="DA386" s="7">
        <v>3255</v>
      </c>
      <c r="DB386" s="7">
        <v>3221</v>
      </c>
      <c r="DC386" s="7">
        <v>3188</v>
      </c>
      <c r="DD386" s="7">
        <v>3156</v>
      </c>
      <c r="DE386" s="7">
        <v>3124</v>
      </c>
      <c r="DF386" s="6"/>
      <c r="DG386" s="6"/>
      <c r="DH386" s="6"/>
      <c r="DI386" s="6"/>
      <c r="DJ386" s="6"/>
      <c r="DK386" s="6"/>
      <c r="DL386" s="6"/>
      <c r="DM386" s="6"/>
      <c r="DN386" s="6"/>
      <c r="DO386" s="6"/>
      <c r="DP386" s="6"/>
      <c r="DQ386" s="6"/>
      <c r="DR386" s="6"/>
      <c r="DS386" s="6"/>
      <c r="DT386" s="6"/>
      <c r="DU386" s="6"/>
      <c r="DV386" s="6"/>
      <c r="DW386" s="6"/>
      <c r="DX386" s="6"/>
      <c r="DY386" s="6"/>
      <c r="DZ386" s="6"/>
      <c r="EA386" s="6"/>
      <c r="EB386" s="6"/>
      <c r="EC386" s="6">
        <v>3532</v>
      </c>
      <c r="ED386" s="7">
        <v>3559</v>
      </c>
      <c r="EE386" s="7">
        <v>3538</v>
      </c>
      <c r="EF386" s="7">
        <v>3515</v>
      </c>
      <c r="EG386" s="7">
        <v>3494</v>
      </c>
      <c r="EH386" s="7">
        <v>3474</v>
      </c>
      <c r="EI386" s="7">
        <v>3455</v>
      </c>
      <c r="EJ386" s="7">
        <v>3437</v>
      </c>
      <c r="EK386" s="7">
        <v>3422</v>
      </c>
      <c r="EL386" s="7">
        <v>3407</v>
      </c>
      <c r="EM386" s="7">
        <v>3394</v>
      </c>
      <c r="EN386" s="7">
        <v>3382</v>
      </c>
      <c r="EO386" s="7">
        <v>3372</v>
      </c>
    </row>
    <row r="387" spans="1:145" x14ac:dyDescent="0.3">
      <c r="A387" s="6" t="s">
        <v>364</v>
      </c>
      <c r="B387" s="7">
        <v>4063</v>
      </c>
      <c r="C387" s="7">
        <v>4026</v>
      </c>
      <c r="D387" s="7">
        <v>4020</v>
      </c>
      <c r="E387" s="7">
        <v>3964</v>
      </c>
      <c r="F387" s="7">
        <v>3906</v>
      </c>
      <c r="G387" s="7">
        <v>3924</v>
      </c>
      <c r="H387" s="7">
        <v>3906</v>
      </c>
      <c r="I387" s="7">
        <v>3877</v>
      </c>
      <c r="J387" s="7">
        <v>3869</v>
      </c>
      <c r="K387" s="7">
        <v>3869</v>
      </c>
      <c r="L387" s="7">
        <v>3870</v>
      </c>
      <c r="M387" s="7">
        <v>3882</v>
      </c>
      <c r="N387" s="7">
        <v>3844</v>
      </c>
      <c r="O387" s="7">
        <v>3826</v>
      </c>
      <c r="P387" s="7">
        <v>3783</v>
      </c>
      <c r="Q387" s="7">
        <v>3790</v>
      </c>
      <c r="R387" s="7">
        <v>3760</v>
      </c>
      <c r="S387" s="7">
        <v>3743</v>
      </c>
      <c r="T387" s="7">
        <v>3680</v>
      </c>
      <c r="U387" s="7">
        <v>3705</v>
      </c>
      <c r="V387" s="7">
        <v>3662</v>
      </c>
      <c r="W387" s="7">
        <v>3587</v>
      </c>
      <c r="X387" s="7">
        <v>3597</v>
      </c>
      <c r="Y387" s="7">
        <v>3625</v>
      </c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>
        <v>3625</v>
      </c>
      <c r="BJ387" s="7">
        <v>3620</v>
      </c>
      <c r="BK387" s="7">
        <v>3614</v>
      </c>
      <c r="BL387" s="7">
        <v>3608</v>
      </c>
      <c r="BM387" s="7">
        <v>3603</v>
      </c>
      <c r="BN387" s="7">
        <v>3597</v>
      </c>
      <c r="BO387" s="7">
        <v>3592</v>
      </c>
      <c r="BP387" s="7">
        <v>3587</v>
      </c>
      <c r="BQ387" s="7">
        <v>3583</v>
      </c>
      <c r="BR387" s="7">
        <v>3580</v>
      </c>
      <c r="BS387" s="7">
        <v>3576</v>
      </c>
      <c r="BT387" s="7">
        <v>3574</v>
      </c>
      <c r="BU387" s="7">
        <v>3571</v>
      </c>
      <c r="BV387" s="6"/>
      <c r="BW387" s="6"/>
      <c r="BX387" s="6"/>
      <c r="BY387" s="6"/>
      <c r="BZ387" s="6"/>
      <c r="CA387" s="6"/>
      <c r="CB387" s="6"/>
      <c r="CC387" s="6"/>
      <c r="CD387" s="6"/>
      <c r="CE387" s="6"/>
      <c r="CF387" s="6"/>
      <c r="CG387" s="6"/>
      <c r="CH387" s="6"/>
      <c r="CI387" s="6"/>
      <c r="CJ387" s="6"/>
      <c r="CK387" s="6"/>
      <c r="CL387" s="6"/>
      <c r="CM387" s="6"/>
      <c r="CN387" s="6"/>
      <c r="CO387" s="6"/>
      <c r="CP387" s="6"/>
      <c r="CQ387" s="6"/>
      <c r="CR387" s="6"/>
      <c r="CS387" s="6">
        <v>3625</v>
      </c>
      <c r="CT387" s="7">
        <v>3586</v>
      </c>
      <c r="CU387" s="7">
        <v>3571</v>
      </c>
      <c r="CV387" s="7">
        <v>3557</v>
      </c>
      <c r="CW387" s="7">
        <v>3542</v>
      </c>
      <c r="CX387" s="7">
        <v>3527</v>
      </c>
      <c r="CY387" s="7">
        <v>3512</v>
      </c>
      <c r="CZ387" s="7">
        <v>3497</v>
      </c>
      <c r="DA387" s="7">
        <v>3482</v>
      </c>
      <c r="DB387" s="7">
        <v>3467</v>
      </c>
      <c r="DC387" s="7">
        <v>3452</v>
      </c>
      <c r="DD387" s="7">
        <v>3437</v>
      </c>
      <c r="DE387" s="7">
        <v>3421</v>
      </c>
      <c r="DF387" s="6"/>
      <c r="DG387" s="6"/>
      <c r="DH387" s="6"/>
      <c r="DI387" s="6"/>
      <c r="DJ387" s="6"/>
      <c r="DK387" s="6"/>
      <c r="DL387" s="6"/>
      <c r="DM387" s="6"/>
      <c r="DN387" s="6"/>
      <c r="DO387" s="6"/>
      <c r="DP387" s="6"/>
      <c r="DQ387" s="6"/>
      <c r="DR387" s="6"/>
      <c r="DS387" s="6"/>
      <c r="DT387" s="6"/>
      <c r="DU387" s="6"/>
      <c r="DV387" s="6"/>
      <c r="DW387" s="6"/>
      <c r="DX387" s="6"/>
      <c r="DY387" s="6"/>
      <c r="DZ387" s="6"/>
      <c r="EA387" s="6"/>
      <c r="EB387" s="6"/>
      <c r="EC387" s="6">
        <v>3625</v>
      </c>
      <c r="ED387" s="7">
        <v>3663</v>
      </c>
      <c r="EE387" s="7">
        <v>3673</v>
      </c>
      <c r="EF387" s="7">
        <v>3676</v>
      </c>
      <c r="EG387" s="7">
        <v>3679</v>
      </c>
      <c r="EH387" s="7">
        <v>3682</v>
      </c>
      <c r="EI387" s="7">
        <v>3686</v>
      </c>
      <c r="EJ387" s="7">
        <v>3690</v>
      </c>
      <c r="EK387" s="7">
        <v>3696</v>
      </c>
      <c r="EL387" s="7">
        <v>3703</v>
      </c>
      <c r="EM387" s="7">
        <v>3711</v>
      </c>
      <c r="EN387" s="7">
        <v>3719</v>
      </c>
      <c r="EO387" s="7">
        <v>3727</v>
      </c>
    </row>
    <row r="388" spans="1:145" x14ac:dyDescent="0.3">
      <c r="A388" s="6" t="s">
        <v>365</v>
      </c>
      <c r="B388" s="7">
        <v>4059</v>
      </c>
      <c r="C388" s="7">
        <v>4113</v>
      </c>
      <c r="D388" s="7">
        <v>4126</v>
      </c>
      <c r="E388" s="7">
        <v>4002</v>
      </c>
      <c r="F388" s="7">
        <v>4003</v>
      </c>
      <c r="G388" s="7">
        <v>4020</v>
      </c>
      <c r="H388" s="7">
        <v>4071</v>
      </c>
      <c r="I388" s="7">
        <v>4152</v>
      </c>
      <c r="J388" s="7">
        <v>4268</v>
      </c>
      <c r="K388" s="7">
        <v>4437</v>
      </c>
      <c r="L388" s="7">
        <v>4472</v>
      </c>
      <c r="M388" s="7">
        <v>4573</v>
      </c>
      <c r="N388" s="7">
        <v>4705</v>
      </c>
      <c r="O388" s="7">
        <v>4857</v>
      </c>
      <c r="P388" s="7">
        <v>4978</v>
      </c>
      <c r="Q388" s="7">
        <v>5100</v>
      </c>
      <c r="R388" s="7">
        <v>5186</v>
      </c>
      <c r="S388" s="7">
        <v>5335</v>
      </c>
      <c r="T388" s="7">
        <v>5471</v>
      </c>
      <c r="U388" s="7">
        <v>5593</v>
      </c>
      <c r="V388" s="7">
        <v>5736</v>
      </c>
      <c r="W388" s="7">
        <v>5805</v>
      </c>
      <c r="X388" s="7">
        <v>5913</v>
      </c>
      <c r="Y388" s="7">
        <v>6023</v>
      </c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>
        <v>6023</v>
      </c>
      <c r="BJ388" s="7">
        <v>6318</v>
      </c>
      <c r="BK388" s="7">
        <v>6481</v>
      </c>
      <c r="BL388" s="7">
        <v>6627</v>
      </c>
      <c r="BM388" s="7">
        <v>6756</v>
      </c>
      <c r="BN388" s="7">
        <v>6869</v>
      </c>
      <c r="BO388" s="7">
        <v>6976</v>
      </c>
      <c r="BP388" s="7">
        <v>7078</v>
      </c>
      <c r="BQ388" s="7">
        <v>7176</v>
      </c>
      <c r="BR388" s="7">
        <v>7270</v>
      </c>
      <c r="BS388" s="7">
        <v>7361</v>
      </c>
      <c r="BT388" s="7">
        <v>7449</v>
      </c>
      <c r="BU388" s="7">
        <v>7534</v>
      </c>
      <c r="BV388" s="6"/>
      <c r="BW388" s="6"/>
      <c r="BX388" s="6"/>
      <c r="BY388" s="6"/>
      <c r="BZ388" s="6"/>
      <c r="CA388" s="6"/>
      <c r="CB388" s="6"/>
      <c r="CC388" s="6"/>
      <c r="CD388" s="6"/>
      <c r="CE388" s="6"/>
      <c r="CF388" s="6"/>
      <c r="CG388" s="6"/>
      <c r="CH388" s="6"/>
      <c r="CI388" s="6"/>
      <c r="CJ388" s="6"/>
      <c r="CK388" s="6"/>
      <c r="CL388" s="6"/>
      <c r="CM388" s="6"/>
      <c r="CN388" s="6"/>
      <c r="CO388" s="6"/>
      <c r="CP388" s="6"/>
      <c r="CQ388" s="6"/>
      <c r="CR388" s="6"/>
      <c r="CS388" s="6">
        <v>6023</v>
      </c>
      <c r="CT388" s="7">
        <v>6272</v>
      </c>
      <c r="CU388" s="7">
        <v>6417</v>
      </c>
      <c r="CV388" s="7">
        <v>6544</v>
      </c>
      <c r="CW388" s="7">
        <v>6652</v>
      </c>
      <c r="CX388" s="7">
        <v>6742</v>
      </c>
      <c r="CY388" s="7">
        <v>6825</v>
      </c>
      <c r="CZ388" s="7">
        <v>6901</v>
      </c>
      <c r="DA388" s="7">
        <v>6970</v>
      </c>
      <c r="DB388" s="7">
        <v>7034</v>
      </c>
      <c r="DC388" s="7">
        <v>7093</v>
      </c>
      <c r="DD388" s="7">
        <v>7147</v>
      </c>
      <c r="DE388" s="7">
        <v>7198</v>
      </c>
      <c r="DF388" s="6"/>
      <c r="DG388" s="6"/>
      <c r="DH388" s="6"/>
      <c r="DI388" s="6"/>
      <c r="DJ388" s="6"/>
      <c r="DK388" s="6"/>
      <c r="DL388" s="6"/>
      <c r="DM388" s="6"/>
      <c r="DN388" s="6"/>
      <c r="DO388" s="6"/>
      <c r="DP388" s="6"/>
      <c r="DQ388" s="6"/>
      <c r="DR388" s="6"/>
      <c r="DS388" s="6"/>
      <c r="DT388" s="6"/>
      <c r="DU388" s="6"/>
      <c r="DV388" s="6"/>
      <c r="DW388" s="6"/>
      <c r="DX388" s="6"/>
      <c r="DY388" s="6"/>
      <c r="DZ388" s="6"/>
      <c r="EA388" s="6"/>
      <c r="EB388" s="6"/>
      <c r="EC388" s="6">
        <v>6023</v>
      </c>
      <c r="ED388" s="7">
        <v>6369</v>
      </c>
      <c r="EE388" s="7">
        <v>6558</v>
      </c>
      <c r="EF388" s="7">
        <v>6724</v>
      </c>
      <c r="EG388" s="7">
        <v>6874</v>
      </c>
      <c r="EH388" s="7">
        <v>7009</v>
      </c>
      <c r="EI388" s="7">
        <v>7140</v>
      </c>
      <c r="EJ388" s="7">
        <v>7266</v>
      </c>
      <c r="EK388" s="7">
        <v>7390</v>
      </c>
      <c r="EL388" s="7">
        <v>7510</v>
      </c>
      <c r="EM388" s="7">
        <v>7627</v>
      </c>
      <c r="EN388" s="7">
        <v>7743</v>
      </c>
      <c r="EO388" s="7">
        <v>7857</v>
      </c>
    </row>
    <row r="389" spans="1:145" x14ac:dyDescent="0.3">
      <c r="A389" s="6" t="s">
        <v>366</v>
      </c>
      <c r="B389" s="7">
        <v>4758</v>
      </c>
      <c r="C389" s="7">
        <v>4692</v>
      </c>
      <c r="D389" s="7">
        <v>4687</v>
      </c>
      <c r="E389" s="7">
        <v>4665</v>
      </c>
      <c r="F389" s="7">
        <v>4633</v>
      </c>
      <c r="G389" s="7">
        <v>4550</v>
      </c>
      <c r="H389" s="7">
        <v>4567</v>
      </c>
      <c r="I389" s="7">
        <v>4486</v>
      </c>
      <c r="J389" s="7">
        <v>4424</v>
      </c>
      <c r="K389" s="7">
        <v>4418</v>
      </c>
      <c r="L389" s="7">
        <v>4438</v>
      </c>
      <c r="M389" s="7">
        <v>4432</v>
      </c>
      <c r="N389" s="7">
        <v>4467</v>
      </c>
      <c r="O389" s="7">
        <v>4472</v>
      </c>
      <c r="P389" s="7">
        <v>4562</v>
      </c>
      <c r="Q389" s="7">
        <v>4563</v>
      </c>
      <c r="R389" s="7">
        <v>4529</v>
      </c>
      <c r="S389" s="7">
        <v>4580</v>
      </c>
      <c r="T389" s="7">
        <v>4541</v>
      </c>
      <c r="U389" s="7">
        <v>4449</v>
      </c>
      <c r="V389" s="7">
        <v>4410</v>
      </c>
      <c r="W389" s="7">
        <v>4416</v>
      </c>
      <c r="X389" s="7">
        <v>4458</v>
      </c>
      <c r="Y389" s="7">
        <v>4533</v>
      </c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>
        <v>4533</v>
      </c>
      <c r="BJ389" s="7">
        <v>4533</v>
      </c>
      <c r="BK389" s="7">
        <v>4531</v>
      </c>
      <c r="BL389" s="7">
        <v>4523</v>
      </c>
      <c r="BM389" s="7">
        <v>4512</v>
      </c>
      <c r="BN389" s="7">
        <v>4496</v>
      </c>
      <c r="BO389" s="7">
        <v>4482</v>
      </c>
      <c r="BP389" s="7">
        <v>4470</v>
      </c>
      <c r="BQ389" s="7">
        <v>4460</v>
      </c>
      <c r="BR389" s="7">
        <v>4449</v>
      </c>
      <c r="BS389" s="7">
        <v>4440</v>
      </c>
      <c r="BT389" s="7">
        <v>4431</v>
      </c>
      <c r="BU389" s="7">
        <v>4422</v>
      </c>
      <c r="BV389" s="6"/>
      <c r="BW389" s="6"/>
      <c r="BX389" s="6"/>
      <c r="BY389" s="6"/>
      <c r="BZ389" s="6"/>
      <c r="CA389" s="6"/>
      <c r="CB389" s="6"/>
      <c r="CC389" s="6"/>
      <c r="CD389" s="6"/>
      <c r="CE389" s="6"/>
      <c r="CF389" s="6"/>
      <c r="CG389" s="6"/>
      <c r="CH389" s="6"/>
      <c r="CI389" s="6"/>
      <c r="CJ389" s="6"/>
      <c r="CK389" s="6"/>
      <c r="CL389" s="6"/>
      <c r="CM389" s="6"/>
      <c r="CN389" s="6"/>
      <c r="CO389" s="6"/>
      <c r="CP389" s="6"/>
      <c r="CQ389" s="6"/>
      <c r="CR389" s="6"/>
      <c r="CS389" s="6">
        <v>4533</v>
      </c>
      <c r="CT389" s="7">
        <v>4476</v>
      </c>
      <c r="CU389" s="7">
        <v>4460</v>
      </c>
      <c r="CV389" s="7">
        <v>4439</v>
      </c>
      <c r="CW389" s="7">
        <v>4412</v>
      </c>
      <c r="CX389" s="7">
        <v>4381</v>
      </c>
      <c r="CY389" s="7">
        <v>4352</v>
      </c>
      <c r="CZ389" s="7">
        <v>4323</v>
      </c>
      <c r="DA389" s="7">
        <v>4295</v>
      </c>
      <c r="DB389" s="7">
        <v>4268</v>
      </c>
      <c r="DC389" s="7">
        <v>4240</v>
      </c>
      <c r="DD389" s="7">
        <v>4213</v>
      </c>
      <c r="DE389" s="7">
        <v>4186</v>
      </c>
      <c r="DF389" s="6"/>
      <c r="DG389" s="6"/>
      <c r="DH389" s="6"/>
      <c r="DI389" s="6"/>
      <c r="DJ389" s="6"/>
      <c r="DK389" s="6"/>
      <c r="DL389" s="6"/>
      <c r="DM389" s="6"/>
      <c r="DN389" s="6"/>
      <c r="DO389" s="6"/>
      <c r="DP389" s="6"/>
      <c r="DQ389" s="6"/>
      <c r="DR389" s="6"/>
      <c r="DS389" s="6"/>
      <c r="DT389" s="6"/>
      <c r="DU389" s="6"/>
      <c r="DV389" s="6"/>
      <c r="DW389" s="6"/>
      <c r="DX389" s="6"/>
      <c r="DY389" s="6"/>
      <c r="DZ389" s="6"/>
      <c r="EA389" s="6"/>
      <c r="EB389" s="6"/>
      <c r="EC389" s="6">
        <v>4533</v>
      </c>
      <c r="ED389" s="7">
        <v>4606</v>
      </c>
      <c r="EE389" s="7">
        <v>4632</v>
      </c>
      <c r="EF389" s="7">
        <v>4639</v>
      </c>
      <c r="EG389" s="7">
        <v>4641</v>
      </c>
      <c r="EH389" s="7">
        <v>4639</v>
      </c>
      <c r="EI389" s="7">
        <v>4640</v>
      </c>
      <c r="EJ389" s="7">
        <v>4644</v>
      </c>
      <c r="EK389" s="7">
        <v>4648</v>
      </c>
      <c r="EL389" s="7">
        <v>4654</v>
      </c>
      <c r="EM389" s="7">
        <v>4662</v>
      </c>
      <c r="EN389" s="7">
        <v>4670</v>
      </c>
      <c r="EO389" s="7">
        <v>4678</v>
      </c>
    </row>
    <row r="390" spans="1:145" x14ac:dyDescent="0.3">
      <c r="A390" s="6" t="s">
        <v>367</v>
      </c>
      <c r="B390" s="7">
        <v>9733</v>
      </c>
      <c r="C390" s="7">
        <v>9714</v>
      </c>
      <c r="D390" s="7">
        <v>9762</v>
      </c>
      <c r="E390" s="7">
        <v>9774</v>
      </c>
      <c r="F390" s="7">
        <v>9886</v>
      </c>
      <c r="G390" s="7">
        <v>9821</v>
      </c>
      <c r="H390" s="7">
        <v>9747</v>
      </c>
      <c r="I390" s="7">
        <v>9652</v>
      </c>
      <c r="J390" s="7">
        <v>9629</v>
      </c>
      <c r="K390" s="7">
        <v>9573</v>
      </c>
      <c r="L390" s="7">
        <v>9669</v>
      </c>
      <c r="M390" s="7">
        <v>9703</v>
      </c>
      <c r="N390" s="7">
        <v>9703</v>
      </c>
      <c r="O390" s="7">
        <v>9820</v>
      </c>
      <c r="P390" s="7">
        <v>9875</v>
      </c>
      <c r="Q390" s="7">
        <v>9898</v>
      </c>
      <c r="R390" s="7">
        <v>9988</v>
      </c>
      <c r="S390" s="7">
        <v>10113</v>
      </c>
      <c r="T390" s="7">
        <v>10215</v>
      </c>
      <c r="U390" s="7">
        <v>10238</v>
      </c>
      <c r="V390" s="7">
        <v>10323</v>
      </c>
      <c r="W390" s="7">
        <v>10306</v>
      </c>
      <c r="X390" s="7">
        <v>10371</v>
      </c>
      <c r="Y390" s="7">
        <v>10472</v>
      </c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>
        <v>10472</v>
      </c>
      <c r="BJ390" s="7">
        <v>10463</v>
      </c>
      <c r="BK390" s="7">
        <v>10488</v>
      </c>
      <c r="BL390" s="7">
        <v>10515</v>
      </c>
      <c r="BM390" s="7">
        <v>10544</v>
      </c>
      <c r="BN390" s="7">
        <v>10575</v>
      </c>
      <c r="BO390" s="7">
        <v>10606</v>
      </c>
      <c r="BP390" s="7">
        <v>10637</v>
      </c>
      <c r="BQ390" s="7">
        <v>10666</v>
      </c>
      <c r="BR390" s="7">
        <v>10695</v>
      </c>
      <c r="BS390" s="7">
        <v>10723</v>
      </c>
      <c r="BT390" s="7">
        <v>10751</v>
      </c>
      <c r="BU390" s="7">
        <v>10777</v>
      </c>
      <c r="BV390" s="6"/>
      <c r="BW390" s="6"/>
      <c r="BX390" s="6"/>
      <c r="BY390" s="6"/>
      <c r="BZ390" s="6"/>
      <c r="CA390" s="6"/>
      <c r="CB390" s="6"/>
      <c r="CC390" s="6"/>
      <c r="CD390" s="6"/>
      <c r="CE390" s="6"/>
      <c r="CF390" s="6"/>
      <c r="CG390" s="6"/>
      <c r="CH390" s="6"/>
      <c r="CI390" s="6"/>
      <c r="CJ390" s="6"/>
      <c r="CK390" s="6"/>
      <c r="CL390" s="6"/>
      <c r="CM390" s="6"/>
      <c r="CN390" s="6"/>
      <c r="CO390" s="6"/>
      <c r="CP390" s="6"/>
      <c r="CQ390" s="6"/>
      <c r="CR390" s="6"/>
      <c r="CS390" s="6">
        <v>10472</v>
      </c>
      <c r="CT390" s="7">
        <v>10394</v>
      </c>
      <c r="CU390" s="7">
        <v>10394</v>
      </c>
      <c r="CV390" s="7">
        <v>10394</v>
      </c>
      <c r="CW390" s="7">
        <v>10393</v>
      </c>
      <c r="CX390" s="7">
        <v>10392</v>
      </c>
      <c r="CY390" s="7">
        <v>10388</v>
      </c>
      <c r="CZ390" s="7">
        <v>10383</v>
      </c>
      <c r="DA390" s="7">
        <v>10375</v>
      </c>
      <c r="DB390" s="7">
        <v>10364</v>
      </c>
      <c r="DC390" s="7">
        <v>10351</v>
      </c>
      <c r="DD390" s="7">
        <v>10336</v>
      </c>
      <c r="DE390" s="7">
        <v>10319</v>
      </c>
      <c r="DF390" s="6"/>
      <c r="DG390" s="6"/>
      <c r="DH390" s="6"/>
      <c r="DI390" s="6"/>
      <c r="DJ390" s="6"/>
      <c r="DK390" s="6"/>
      <c r="DL390" s="6"/>
      <c r="DM390" s="6"/>
      <c r="DN390" s="6"/>
      <c r="DO390" s="6"/>
      <c r="DP390" s="6"/>
      <c r="DQ390" s="6"/>
      <c r="DR390" s="6"/>
      <c r="DS390" s="6"/>
      <c r="DT390" s="6"/>
      <c r="DU390" s="6"/>
      <c r="DV390" s="6"/>
      <c r="DW390" s="6"/>
      <c r="DX390" s="6"/>
      <c r="DY390" s="6"/>
      <c r="DZ390" s="6"/>
      <c r="EA390" s="6"/>
      <c r="EB390" s="6"/>
      <c r="EC390" s="6">
        <v>10472</v>
      </c>
      <c r="ED390" s="7">
        <v>10537</v>
      </c>
      <c r="EE390" s="7">
        <v>10601</v>
      </c>
      <c r="EF390" s="7">
        <v>10656</v>
      </c>
      <c r="EG390" s="7">
        <v>10714</v>
      </c>
      <c r="EH390" s="7">
        <v>10776</v>
      </c>
      <c r="EI390" s="7">
        <v>10838</v>
      </c>
      <c r="EJ390" s="7">
        <v>10901</v>
      </c>
      <c r="EK390" s="7">
        <v>10965</v>
      </c>
      <c r="EL390" s="7">
        <v>11028</v>
      </c>
      <c r="EM390" s="7">
        <v>11091</v>
      </c>
      <c r="EN390" s="7">
        <v>11153</v>
      </c>
      <c r="EO390" s="7">
        <v>11217</v>
      </c>
    </row>
    <row r="391" spans="1:145" x14ac:dyDescent="0.3">
      <c r="A391" s="6" t="s">
        <v>368</v>
      </c>
      <c r="B391" s="7">
        <v>10276</v>
      </c>
      <c r="C391" s="7">
        <v>10259</v>
      </c>
      <c r="D391" s="7">
        <v>10218</v>
      </c>
      <c r="E391" s="7">
        <v>10269</v>
      </c>
      <c r="F391" s="7">
        <v>10267</v>
      </c>
      <c r="G391" s="7">
        <v>10233</v>
      </c>
      <c r="H391" s="7">
        <v>10257</v>
      </c>
      <c r="I391" s="7">
        <v>10162</v>
      </c>
      <c r="J391" s="7">
        <v>10163</v>
      </c>
      <c r="K391" s="7">
        <v>10200</v>
      </c>
      <c r="L391" s="7">
        <v>10343</v>
      </c>
      <c r="M391" s="7">
        <v>10373</v>
      </c>
      <c r="N391" s="7">
        <v>10398</v>
      </c>
      <c r="O391" s="7">
        <v>10456</v>
      </c>
      <c r="P391" s="7">
        <v>10536</v>
      </c>
      <c r="Q391" s="7">
        <v>10589</v>
      </c>
      <c r="R391" s="7">
        <v>10677</v>
      </c>
      <c r="S391" s="7">
        <v>10744</v>
      </c>
      <c r="T391" s="7">
        <v>10812</v>
      </c>
      <c r="U391" s="7">
        <v>10857</v>
      </c>
      <c r="V391" s="7">
        <v>10825</v>
      </c>
      <c r="W391" s="7">
        <v>10830</v>
      </c>
      <c r="X391" s="7">
        <v>10833</v>
      </c>
      <c r="Y391" s="7">
        <v>10929</v>
      </c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>
        <v>10929</v>
      </c>
      <c r="BJ391" s="7">
        <v>10759</v>
      </c>
      <c r="BK391" s="7">
        <v>10719</v>
      </c>
      <c r="BL391" s="7">
        <v>10691</v>
      </c>
      <c r="BM391" s="7">
        <v>10675</v>
      </c>
      <c r="BN391" s="7">
        <v>10669</v>
      </c>
      <c r="BO391" s="7">
        <v>10663</v>
      </c>
      <c r="BP391" s="7">
        <v>10657</v>
      </c>
      <c r="BQ391" s="7">
        <v>10651</v>
      </c>
      <c r="BR391" s="7">
        <v>10645</v>
      </c>
      <c r="BS391" s="7">
        <v>10640</v>
      </c>
      <c r="BT391" s="7">
        <v>10636</v>
      </c>
      <c r="BU391" s="7">
        <v>10632</v>
      </c>
      <c r="BV391" s="6"/>
      <c r="BW391" s="6"/>
      <c r="BX391" s="6"/>
      <c r="BY391" s="6"/>
      <c r="BZ391" s="6"/>
      <c r="CA391" s="6"/>
      <c r="CB391" s="6"/>
      <c r="CC391" s="6"/>
      <c r="CD391" s="6"/>
      <c r="CE391" s="6"/>
      <c r="CF391" s="6"/>
      <c r="CG391" s="6"/>
      <c r="CH391" s="6"/>
      <c r="CI391" s="6"/>
      <c r="CJ391" s="6"/>
      <c r="CK391" s="6"/>
      <c r="CL391" s="6"/>
      <c r="CM391" s="6"/>
      <c r="CN391" s="6"/>
      <c r="CO391" s="6"/>
      <c r="CP391" s="6"/>
      <c r="CQ391" s="6"/>
      <c r="CR391" s="6"/>
      <c r="CS391" s="6">
        <v>10929</v>
      </c>
      <c r="CT391" s="7">
        <v>10686</v>
      </c>
      <c r="CU391" s="7">
        <v>10621</v>
      </c>
      <c r="CV391" s="7">
        <v>10567</v>
      </c>
      <c r="CW391" s="7">
        <v>10523</v>
      </c>
      <c r="CX391" s="7">
        <v>10487</v>
      </c>
      <c r="CY391" s="7">
        <v>10448</v>
      </c>
      <c r="CZ391" s="7">
        <v>10408</v>
      </c>
      <c r="DA391" s="7">
        <v>10366</v>
      </c>
      <c r="DB391" s="7">
        <v>10323</v>
      </c>
      <c r="DC391" s="7">
        <v>10279</v>
      </c>
      <c r="DD391" s="7">
        <v>10234</v>
      </c>
      <c r="DE391" s="7">
        <v>10188</v>
      </c>
      <c r="DF391" s="6"/>
      <c r="DG391" s="6"/>
      <c r="DH391" s="6"/>
      <c r="DI391" s="6"/>
      <c r="DJ391" s="6"/>
      <c r="DK391" s="6"/>
      <c r="DL391" s="6"/>
      <c r="DM391" s="6"/>
      <c r="DN391" s="6"/>
      <c r="DO391" s="6"/>
      <c r="DP391" s="6"/>
      <c r="DQ391" s="6"/>
      <c r="DR391" s="6"/>
      <c r="DS391" s="6"/>
      <c r="DT391" s="6"/>
      <c r="DU391" s="6"/>
      <c r="DV391" s="6"/>
      <c r="DW391" s="6"/>
      <c r="DX391" s="6"/>
      <c r="DY391" s="6"/>
      <c r="DZ391" s="6"/>
      <c r="EA391" s="6"/>
      <c r="EB391" s="6"/>
      <c r="EC391" s="6">
        <v>10929</v>
      </c>
      <c r="ED391" s="7">
        <v>10840</v>
      </c>
      <c r="EE391" s="7">
        <v>10837</v>
      </c>
      <c r="EF391" s="7">
        <v>10836</v>
      </c>
      <c r="EG391" s="7">
        <v>10847</v>
      </c>
      <c r="EH391" s="7">
        <v>10869</v>
      </c>
      <c r="EI391" s="7">
        <v>10892</v>
      </c>
      <c r="EJ391" s="7">
        <v>10916</v>
      </c>
      <c r="EK391" s="7">
        <v>10942</v>
      </c>
      <c r="EL391" s="7">
        <v>10969</v>
      </c>
      <c r="EM391" s="7">
        <v>10997</v>
      </c>
      <c r="EN391" s="7">
        <v>11028</v>
      </c>
      <c r="EO391" s="7">
        <v>11060</v>
      </c>
    </row>
    <row r="392" spans="1:145" x14ac:dyDescent="0.3">
      <c r="A392" s="6" t="s">
        <v>369</v>
      </c>
      <c r="B392" s="7">
        <v>14103</v>
      </c>
      <c r="C392" s="7">
        <v>14148</v>
      </c>
      <c r="D392" s="7">
        <v>14167</v>
      </c>
      <c r="E392" s="7">
        <v>14649</v>
      </c>
      <c r="F392" s="7">
        <v>14657</v>
      </c>
      <c r="G392" s="7">
        <v>14604</v>
      </c>
      <c r="H392" s="7">
        <v>14453</v>
      </c>
      <c r="I392" s="7">
        <v>14389</v>
      </c>
      <c r="J392" s="7">
        <v>14459</v>
      </c>
      <c r="K392" s="7">
        <v>14464</v>
      </c>
      <c r="L392" s="7">
        <v>14518</v>
      </c>
      <c r="M392" s="7">
        <v>14604</v>
      </c>
      <c r="N392" s="7">
        <v>14747</v>
      </c>
      <c r="O392" s="7">
        <v>14766</v>
      </c>
      <c r="P392" s="7">
        <v>14777</v>
      </c>
      <c r="Q392" s="7">
        <v>14796</v>
      </c>
      <c r="R392" s="7">
        <v>14906</v>
      </c>
      <c r="S392" s="7">
        <v>14887</v>
      </c>
      <c r="T392" s="7">
        <v>14888</v>
      </c>
      <c r="U392" s="7">
        <v>14948</v>
      </c>
      <c r="V392" s="7">
        <v>14973</v>
      </c>
      <c r="W392" s="7">
        <v>14871</v>
      </c>
      <c r="X392" s="7">
        <v>14827</v>
      </c>
      <c r="Y392" s="7">
        <v>14896</v>
      </c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>
        <v>14896</v>
      </c>
      <c r="BJ392" s="7">
        <v>14810</v>
      </c>
      <c r="BK392" s="7">
        <v>14783</v>
      </c>
      <c r="BL392" s="7">
        <v>14770</v>
      </c>
      <c r="BM392" s="7">
        <v>14770</v>
      </c>
      <c r="BN392" s="7">
        <v>14780</v>
      </c>
      <c r="BO392" s="7">
        <v>14793</v>
      </c>
      <c r="BP392" s="7">
        <v>14807</v>
      </c>
      <c r="BQ392" s="7">
        <v>14822</v>
      </c>
      <c r="BR392" s="7">
        <v>14836</v>
      </c>
      <c r="BS392" s="7">
        <v>14850</v>
      </c>
      <c r="BT392" s="7">
        <v>14862</v>
      </c>
      <c r="BU392" s="7">
        <v>14873</v>
      </c>
      <c r="BV392" s="6"/>
      <c r="BW392" s="6"/>
      <c r="BX392" s="6"/>
      <c r="BY392" s="6"/>
      <c r="BZ392" s="6"/>
      <c r="CA392" s="6"/>
      <c r="CB392" s="6"/>
      <c r="CC392" s="6"/>
      <c r="CD392" s="6"/>
      <c r="CE392" s="6"/>
      <c r="CF392" s="6"/>
      <c r="CG392" s="6"/>
      <c r="CH392" s="6"/>
      <c r="CI392" s="6"/>
      <c r="CJ392" s="6"/>
      <c r="CK392" s="6"/>
      <c r="CL392" s="6"/>
      <c r="CM392" s="6"/>
      <c r="CN392" s="6"/>
      <c r="CO392" s="6"/>
      <c r="CP392" s="6"/>
      <c r="CQ392" s="6"/>
      <c r="CR392" s="6"/>
      <c r="CS392" s="6">
        <v>14896</v>
      </c>
      <c r="CT392" s="7">
        <v>14700</v>
      </c>
      <c r="CU392" s="7">
        <v>14637</v>
      </c>
      <c r="CV392" s="7">
        <v>14586</v>
      </c>
      <c r="CW392" s="7">
        <v>14544</v>
      </c>
      <c r="CX392" s="7">
        <v>14512</v>
      </c>
      <c r="CY392" s="7">
        <v>14478</v>
      </c>
      <c r="CZ392" s="7">
        <v>14444</v>
      </c>
      <c r="DA392" s="7">
        <v>14408</v>
      </c>
      <c r="DB392" s="7">
        <v>14370</v>
      </c>
      <c r="DC392" s="7">
        <v>14328</v>
      </c>
      <c r="DD392" s="7">
        <v>14284</v>
      </c>
      <c r="DE392" s="7">
        <v>14237</v>
      </c>
      <c r="DF392" s="6"/>
      <c r="DG392" s="6"/>
      <c r="DH392" s="6"/>
      <c r="DI392" s="6"/>
      <c r="DJ392" s="6"/>
      <c r="DK392" s="6"/>
      <c r="DL392" s="6"/>
      <c r="DM392" s="6"/>
      <c r="DN392" s="6"/>
      <c r="DO392" s="6"/>
      <c r="DP392" s="6"/>
      <c r="DQ392" s="6"/>
      <c r="DR392" s="6"/>
      <c r="DS392" s="6"/>
      <c r="DT392" s="6"/>
      <c r="DU392" s="6"/>
      <c r="DV392" s="6"/>
      <c r="DW392" s="6"/>
      <c r="DX392" s="6"/>
      <c r="DY392" s="6"/>
      <c r="DZ392" s="6"/>
      <c r="EA392" s="6"/>
      <c r="EB392" s="6"/>
      <c r="EC392" s="6">
        <v>14896</v>
      </c>
      <c r="ED392" s="7">
        <v>14940</v>
      </c>
      <c r="EE392" s="7">
        <v>14971</v>
      </c>
      <c r="EF392" s="7">
        <v>14997</v>
      </c>
      <c r="EG392" s="7">
        <v>15037</v>
      </c>
      <c r="EH392" s="7">
        <v>15089</v>
      </c>
      <c r="EI392" s="7">
        <v>15144</v>
      </c>
      <c r="EJ392" s="7">
        <v>15203</v>
      </c>
      <c r="EK392" s="7">
        <v>15264</v>
      </c>
      <c r="EL392" s="7">
        <v>15325</v>
      </c>
      <c r="EM392" s="7">
        <v>15387</v>
      </c>
      <c r="EN392" s="7">
        <v>15449</v>
      </c>
      <c r="EO392" s="7">
        <v>15511</v>
      </c>
    </row>
    <row r="393" spans="1:145" x14ac:dyDescent="0.3">
      <c r="A393" s="6" t="s">
        <v>370</v>
      </c>
      <c r="B393" s="7">
        <v>15058</v>
      </c>
      <c r="C393" s="7">
        <v>15197</v>
      </c>
      <c r="D393" s="7">
        <v>15161</v>
      </c>
      <c r="E393" s="7">
        <v>15337</v>
      </c>
      <c r="F393" s="7">
        <v>15412</v>
      </c>
      <c r="G393" s="7">
        <v>15633</v>
      </c>
      <c r="H393" s="7">
        <v>15825</v>
      </c>
      <c r="I393" s="7">
        <v>15956</v>
      </c>
      <c r="J393" s="7">
        <v>16132</v>
      </c>
      <c r="K393" s="7">
        <v>16350</v>
      </c>
      <c r="L393" s="7">
        <v>16616</v>
      </c>
      <c r="M393" s="7">
        <v>16987</v>
      </c>
      <c r="N393" s="7">
        <v>17421</v>
      </c>
      <c r="O393" s="7">
        <v>17752</v>
      </c>
      <c r="P393" s="7">
        <v>17919</v>
      </c>
      <c r="Q393" s="7">
        <v>18039</v>
      </c>
      <c r="R393" s="7">
        <v>18205</v>
      </c>
      <c r="S393" s="7">
        <v>18562</v>
      </c>
      <c r="T393" s="7">
        <v>18926</v>
      </c>
      <c r="U393" s="7">
        <v>19117</v>
      </c>
      <c r="V393" s="7">
        <v>19423</v>
      </c>
      <c r="W393" s="7">
        <v>19709</v>
      </c>
      <c r="X393" s="7">
        <v>20044</v>
      </c>
      <c r="Y393" s="7">
        <v>20495</v>
      </c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>
        <v>20495</v>
      </c>
      <c r="BJ393" s="7">
        <v>20563</v>
      </c>
      <c r="BK393" s="7">
        <v>20769</v>
      </c>
      <c r="BL393" s="7">
        <v>20977</v>
      </c>
      <c r="BM393" s="7">
        <v>21184</v>
      </c>
      <c r="BN393" s="7">
        <v>21391</v>
      </c>
      <c r="BO393" s="7">
        <v>21595</v>
      </c>
      <c r="BP393" s="7">
        <v>21796</v>
      </c>
      <c r="BQ393" s="7">
        <v>21995</v>
      </c>
      <c r="BR393" s="7">
        <v>22189</v>
      </c>
      <c r="BS393" s="7">
        <v>22379</v>
      </c>
      <c r="BT393" s="7">
        <v>22566</v>
      </c>
      <c r="BU393" s="7">
        <v>22749</v>
      </c>
      <c r="BV393" s="6"/>
      <c r="BW393" s="6"/>
      <c r="BX393" s="6"/>
      <c r="BY393" s="6"/>
      <c r="BZ393" s="6"/>
      <c r="CA393" s="6"/>
      <c r="CB393" s="6"/>
      <c r="CC393" s="6"/>
      <c r="CD393" s="6"/>
      <c r="CE393" s="6"/>
      <c r="CF393" s="6"/>
      <c r="CG393" s="6"/>
      <c r="CH393" s="6"/>
      <c r="CI393" s="6"/>
      <c r="CJ393" s="6"/>
      <c r="CK393" s="6"/>
      <c r="CL393" s="6"/>
      <c r="CM393" s="6"/>
      <c r="CN393" s="6"/>
      <c r="CO393" s="6"/>
      <c r="CP393" s="6"/>
      <c r="CQ393" s="6"/>
      <c r="CR393" s="6"/>
      <c r="CS393" s="6">
        <v>20495</v>
      </c>
      <c r="CT393" s="7">
        <v>20408</v>
      </c>
      <c r="CU393" s="7">
        <v>20561</v>
      </c>
      <c r="CV393" s="7">
        <v>20712</v>
      </c>
      <c r="CW393" s="7">
        <v>20857</v>
      </c>
      <c r="CX393" s="7">
        <v>20997</v>
      </c>
      <c r="CY393" s="7">
        <v>21130</v>
      </c>
      <c r="CZ393" s="7">
        <v>21256</v>
      </c>
      <c r="DA393" s="7">
        <v>21375</v>
      </c>
      <c r="DB393" s="7">
        <v>21484</v>
      </c>
      <c r="DC393" s="7">
        <v>21587</v>
      </c>
      <c r="DD393" s="7">
        <v>21681</v>
      </c>
      <c r="DE393" s="7">
        <v>21769</v>
      </c>
      <c r="DF393" s="6"/>
      <c r="DG393" s="6"/>
      <c r="DH393" s="6"/>
      <c r="DI393" s="6"/>
      <c r="DJ393" s="6"/>
      <c r="DK393" s="6"/>
      <c r="DL393" s="6"/>
      <c r="DM393" s="6"/>
      <c r="DN393" s="6"/>
      <c r="DO393" s="6"/>
      <c r="DP393" s="6"/>
      <c r="DQ393" s="6"/>
      <c r="DR393" s="6"/>
      <c r="DS393" s="6"/>
      <c r="DT393" s="6"/>
      <c r="DU393" s="6"/>
      <c r="DV393" s="6"/>
      <c r="DW393" s="6"/>
      <c r="DX393" s="6"/>
      <c r="DY393" s="6"/>
      <c r="DZ393" s="6"/>
      <c r="EA393" s="6"/>
      <c r="EB393" s="6"/>
      <c r="EC393" s="6">
        <v>20495</v>
      </c>
      <c r="ED393" s="7">
        <v>20739</v>
      </c>
      <c r="EE393" s="7">
        <v>21029</v>
      </c>
      <c r="EF393" s="7">
        <v>21296</v>
      </c>
      <c r="EG393" s="7">
        <v>21564</v>
      </c>
      <c r="EH393" s="7">
        <v>21834</v>
      </c>
      <c r="EI393" s="7">
        <v>22104</v>
      </c>
      <c r="EJ393" s="7">
        <v>22374</v>
      </c>
      <c r="EK393" s="7">
        <v>22644</v>
      </c>
      <c r="EL393" s="7">
        <v>22911</v>
      </c>
      <c r="EM393" s="7">
        <v>23176</v>
      </c>
      <c r="EN393" s="7">
        <v>23440</v>
      </c>
      <c r="EO393" s="7">
        <v>23702</v>
      </c>
    </row>
    <row r="394" spans="1:145" x14ac:dyDescent="0.3">
      <c r="A394" s="6" t="s">
        <v>371</v>
      </c>
      <c r="B394" s="7">
        <v>4859</v>
      </c>
      <c r="C394" s="7">
        <v>4843</v>
      </c>
      <c r="D394" s="7">
        <v>4924</v>
      </c>
      <c r="E394" s="7">
        <v>4891</v>
      </c>
      <c r="F394" s="7">
        <v>4870</v>
      </c>
      <c r="G394" s="7">
        <v>4840</v>
      </c>
      <c r="H394" s="7">
        <v>4854</v>
      </c>
      <c r="I394" s="7">
        <v>4893</v>
      </c>
      <c r="J394" s="7">
        <v>4929</v>
      </c>
      <c r="K394" s="7">
        <v>4917</v>
      </c>
      <c r="L394" s="7">
        <v>5002</v>
      </c>
      <c r="M394" s="7">
        <v>5092</v>
      </c>
      <c r="N394" s="7">
        <v>5095</v>
      </c>
      <c r="O394" s="7">
        <v>5102</v>
      </c>
      <c r="P394" s="7">
        <v>5090</v>
      </c>
      <c r="Q394" s="7">
        <v>5065</v>
      </c>
      <c r="R394" s="7">
        <v>5072</v>
      </c>
      <c r="S394" s="7">
        <v>5082</v>
      </c>
      <c r="T394" s="7">
        <v>5130</v>
      </c>
      <c r="U394" s="7">
        <v>5119</v>
      </c>
      <c r="V394" s="7">
        <v>5100</v>
      </c>
      <c r="W394" s="7">
        <v>5093</v>
      </c>
      <c r="X394" s="7">
        <v>5082</v>
      </c>
      <c r="Y394" s="7">
        <v>5161</v>
      </c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>
        <v>5161</v>
      </c>
      <c r="BJ394" s="7">
        <v>5122</v>
      </c>
      <c r="BK394" s="7">
        <v>5132</v>
      </c>
      <c r="BL394" s="7">
        <v>5144</v>
      </c>
      <c r="BM394" s="7">
        <v>5158</v>
      </c>
      <c r="BN394" s="7">
        <v>5175</v>
      </c>
      <c r="BO394" s="7">
        <v>5191</v>
      </c>
      <c r="BP394" s="7">
        <v>5207</v>
      </c>
      <c r="BQ394" s="7">
        <v>5222</v>
      </c>
      <c r="BR394" s="7">
        <v>5238</v>
      </c>
      <c r="BS394" s="7">
        <v>5253</v>
      </c>
      <c r="BT394" s="7">
        <v>5267</v>
      </c>
      <c r="BU394" s="7">
        <v>5280</v>
      </c>
      <c r="BV394" s="6"/>
      <c r="BW394" s="6"/>
      <c r="BX394" s="6"/>
      <c r="BY394" s="6"/>
      <c r="BZ394" s="6"/>
      <c r="CA394" s="6"/>
      <c r="CB394" s="6"/>
      <c r="CC394" s="6"/>
      <c r="CD394" s="6"/>
      <c r="CE394" s="6"/>
      <c r="CF394" s="6"/>
      <c r="CG394" s="6"/>
      <c r="CH394" s="6"/>
      <c r="CI394" s="6"/>
      <c r="CJ394" s="6"/>
      <c r="CK394" s="6"/>
      <c r="CL394" s="6"/>
      <c r="CM394" s="6"/>
      <c r="CN394" s="6"/>
      <c r="CO394" s="6"/>
      <c r="CP394" s="6"/>
      <c r="CQ394" s="6"/>
      <c r="CR394" s="6"/>
      <c r="CS394" s="6">
        <v>5161</v>
      </c>
      <c r="CT394" s="7">
        <v>5082</v>
      </c>
      <c r="CU394" s="7">
        <v>5079</v>
      </c>
      <c r="CV394" s="7">
        <v>5077</v>
      </c>
      <c r="CW394" s="7">
        <v>5076</v>
      </c>
      <c r="CX394" s="7">
        <v>5076</v>
      </c>
      <c r="CY394" s="7">
        <v>5075</v>
      </c>
      <c r="CZ394" s="7">
        <v>5072</v>
      </c>
      <c r="DA394" s="7">
        <v>5069</v>
      </c>
      <c r="DB394" s="7">
        <v>5065</v>
      </c>
      <c r="DC394" s="7">
        <v>5059</v>
      </c>
      <c r="DD394" s="7">
        <v>5053</v>
      </c>
      <c r="DE394" s="7">
        <v>5045</v>
      </c>
      <c r="DF394" s="6"/>
      <c r="DG394" s="6"/>
      <c r="DH394" s="6"/>
      <c r="DI394" s="6"/>
      <c r="DJ394" s="6"/>
      <c r="DK394" s="6"/>
      <c r="DL394" s="6"/>
      <c r="DM394" s="6"/>
      <c r="DN394" s="6"/>
      <c r="DO394" s="6"/>
      <c r="DP394" s="6"/>
      <c r="DQ394" s="6"/>
      <c r="DR394" s="6"/>
      <c r="DS394" s="6"/>
      <c r="DT394" s="6"/>
      <c r="DU394" s="6"/>
      <c r="DV394" s="6"/>
      <c r="DW394" s="6"/>
      <c r="DX394" s="6"/>
      <c r="DY394" s="6"/>
      <c r="DZ394" s="6"/>
      <c r="EA394" s="6"/>
      <c r="EB394" s="6"/>
      <c r="EC394" s="6">
        <v>5161</v>
      </c>
      <c r="ED394" s="7">
        <v>5169</v>
      </c>
      <c r="EE394" s="7">
        <v>5200</v>
      </c>
      <c r="EF394" s="7">
        <v>5227</v>
      </c>
      <c r="EG394" s="7">
        <v>5256</v>
      </c>
      <c r="EH394" s="7">
        <v>5287</v>
      </c>
      <c r="EI394" s="7">
        <v>5320</v>
      </c>
      <c r="EJ394" s="7">
        <v>5353</v>
      </c>
      <c r="EK394" s="7">
        <v>5386</v>
      </c>
      <c r="EL394" s="7">
        <v>5419</v>
      </c>
      <c r="EM394" s="7">
        <v>5452</v>
      </c>
      <c r="EN394" s="7">
        <v>5485</v>
      </c>
      <c r="EO394" s="7">
        <v>5517</v>
      </c>
    </row>
    <row r="395" spans="1:145" x14ac:dyDescent="0.3">
      <c r="A395" s="6" t="s">
        <v>372</v>
      </c>
      <c r="B395" s="7">
        <v>26961</v>
      </c>
      <c r="C395" s="7">
        <v>27432</v>
      </c>
      <c r="D395" s="7">
        <v>27963</v>
      </c>
      <c r="E395" s="7">
        <v>28514</v>
      </c>
      <c r="F395" s="7">
        <v>28979</v>
      </c>
      <c r="G395" s="7">
        <v>29555</v>
      </c>
      <c r="H395" s="7">
        <v>30053</v>
      </c>
      <c r="I395" s="7">
        <v>30595</v>
      </c>
      <c r="J395" s="7">
        <v>31170</v>
      </c>
      <c r="K395" s="7">
        <v>31629</v>
      </c>
      <c r="L395" s="7">
        <v>32169</v>
      </c>
      <c r="M395" s="7">
        <v>32785</v>
      </c>
      <c r="N395" s="7">
        <v>33548</v>
      </c>
      <c r="O395" s="7">
        <v>34354</v>
      </c>
      <c r="P395" s="7">
        <v>35191</v>
      </c>
      <c r="Q395" s="7">
        <v>35912</v>
      </c>
      <c r="R395" s="7">
        <v>36697</v>
      </c>
      <c r="S395" s="7">
        <v>37175</v>
      </c>
      <c r="T395" s="7">
        <v>37687</v>
      </c>
      <c r="U395" s="7">
        <v>38117</v>
      </c>
      <c r="V395" s="7">
        <v>38316</v>
      </c>
      <c r="W395" s="7">
        <v>38664</v>
      </c>
      <c r="X395" s="7">
        <v>39032</v>
      </c>
      <c r="Y395" s="7">
        <v>39368</v>
      </c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>
        <v>39368</v>
      </c>
      <c r="BJ395" s="7">
        <v>39603</v>
      </c>
      <c r="BK395" s="7">
        <v>39851</v>
      </c>
      <c r="BL395" s="7">
        <v>40121</v>
      </c>
      <c r="BM395" s="7">
        <v>40414</v>
      </c>
      <c r="BN395" s="7">
        <v>40727</v>
      </c>
      <c r="BO395" s="7">
        <v>41038</v>
      </c>
      <c r="BP395" s="7">
        <v>41343</v>
      </c>
      <c r="BQ395" s="7">
        <v>41643</v>
      </c>
      <c r="BR395" s="7">
        <v>41937</v>
      </c>
      <c r="BS395" s="7">
        <v>42226</v>
      </c>
      <c r="BT395" s="7">
        <v>42511</v>
      </c>
      <c r="BU395" s="7">
        <v>42792</v>
      </c>
      <c r="BV395" s="6"/>
      <c r="BW395" s="6"/>
      <c r="BX395" s="6"/>
      <c r="BY395" s="6"/>
      <c r="BZ395" s="6"/>
      <c r="CA395" s="6"/>
      <c r="CB395" s="6"/>
      <c r="CC395" s="6"/>
      <c r="CD395" s="6"/>
      <c r="CE395" s="6"/>
      <c r="CF395" s="6"/>
      <c r="CG395" s="6"/>
      <c r="CH395" s="6"/>
      <c r="CI395" s="6"/>
      <c r="CJ395" s="6"/>
      <c r="CK395" s="6"/>
      <c r="CL395" s="6"/>
      <c r="CM395" s="6"/>
      <c r="CN395" s="6"/>
      <c r="CO395" s="6"/>
      <c r="CP395" s="6"/>
      <c r="CQ395" s="6"/>
      <c r="CR395" s="6"/>
      <c r="CS395" s="6">
        <v>39368</v>
      </c>
      <c r="CT395" s="7">
        <v>39351</v>
      </c>
      <c r="CU395" s="7">
        <v>39504</v>
      </c>
      <c r="CV395" s="7">
        <v>39674</v>
      </c>
      <c r="CW395" s="7">
        <v>39853</v>
      </c>
      <c r="CX395" s="7">
        <v>40043</v>
      </c>
      <c r="CY395" s="7">
        <v>40220</v>
      </c>
      <c r="CZ395" s="7">
        <v>40382</v>
      </c>
      <c r="DA395" s="7">
        <v>40531</v>
      </c>
      <c r="DB395" s="7">
        <v>40665</v>
      </c>
      <c r="DC395" s="7">
        <v>40786</v>
      </c>
      <c r="DD395" s="7">
        <v>40895</v>
      </c>
      <c r="DE395" s="7">
        <v>40992</v>
      </c>
      <c r="DF395" s="6"/>
      <c r="DG395" s="6"/>
      <c r="DH395" s="6"/>
      <c r="DI395" s="6"/>
      <c r="DJ395" s="6"/>
      <c r="DK395" s="6"/>
      <c r="DL395" s="6"/>
      <c r="DM395" s="6"/>
      <c r="DN395" s="6"/>
      <c r="DO395" s="6"/>
      <c r="DP395" s="6"/>
      <c r="DQ395" s="6"/>
      <c r="DR395" s="6"/>
      <c r="DS395" s="6"/>
      <c r="DT395" s="6"/>
      <c r="DU395" s="6"/>
      <c r="DV395" s="6"/>
      <c r="DW395" s="6"/>
      <c r="DX395" s="6"/>
      <c r="DY395" s="6"/>
      <c r="DZ395" s="6"/>
      <c r="EA395" s="6"/>
      <c r="EB395" s="6"/>
      <c r="EC395" s="6">
        <v>39368</v>
      </c>
      <c r="ED395" s="7">
        <v>39869</v>
      </c>
      <c r="EE395" s="7">
        <v>40255</v>
      </c>
      <c r="EF395" s="7">
        <v>40630</v>
      </c>
      <c r="EG395" s="7">
        <v>41032</v>
      </c>
      <c r="EH395" s="7">
        <v>41463</v>
      </c>
      <c r="EI395" s="7">
        <v>41894</v>
      </c>
      <c r="EJ395" s="7">
        <v>42327</v>
      </c>
      <c r="EK395" s="7">
        <v>42758</v>
      </c>
      <c r="EL395" s="7">
        <v>43188</v>
      </c>
      <c r="EM395" s="7">
        <v>43617</v>
      </c>
      <c r="EN395" s="7">
        <v>44046</v>
      </c>
      <c r="EO395" s="7">
        <v>44475</v>
      </c>
    </row>
    <row r="396" spans="1:145" x14ac:dyDescent="0.3">
      <c r="A396" s="6" t="s">
        <v>373</v>
      </c>
      <c r="B396" s="7">
        <v>3060</v>
      </c>
      <c r="C396" s="7">
        <v>3075</v>
      </c>
      <c r="D396" s="7">
        <v>3061</v>
      </c>
      <c r="E396" s="7">
        <v>3089</v>
      </c>
      <c r="F396" s="7">
        <v>3116</v>
      </c>
      <c r="G396" s="7">
        <v>3114</v>
      </c>
      <c r="H396" s="7">
        <v>3137</v>
      </c>
      <c r="I396" s="7">
        <v>3166</v>
      </c>
      <c r="J396" s="7">
        <v>3176</v>
      </c>
      <c r="K396" s="7">
        <v>3181</v>
      </c>
      <c r="L396" s="7">
        <v>3216</v>
      </c>
      <c r="M396" s="7">
        <v>3171</v>
      </c>
      <c r="N396" s="7">
        <v>3174</v>
      </c>
      <c r="O396" s="7">
        <v>3197</v>
      </c>
      <c r="P396" s="7">
        <v>3206</v>
      </c>
      <c r="Q396" s="7">
        <v>3199</v>
      </c>
      <c r="R396" s="7">
        <v>3220</v>
      </c>
      <c r="S396" s="7">
        <v>3248</v>
      </c>
      <c r="T396" s="7">
        <v>3221</v>
      </c>
      <c r="U396" s="7">
        <v>3208</v>
      </c>
      <c r="V396" s="7">
        <v>3229</v>
      </c>
      <c r="W396" s="7">
        <v>3236</v>
      </c>
      <c r="X396" s="7">
        <v>3252</v>
      </c>
      <c r="Y396" s="7">
        <v>3291</v>
      </c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>
        <v>3291</v>
      </c>
      <c r="BJ396" s="7">
        <v>3291</v>
      </c>
      <c r="BK396" s="7">
        <v>3294</v>
      </c>
      <c r="BL396" s="7">
        <v>3296</v>
      </c>
      <c r="BM396" s="7">
        <v>3295</v>
      </c>
      <c r="BN396" s="7">
        <v>3292</v>
      </c>
      <c r="BO396" s="7">
        <v>3290</v>
      </c>
      <c r="BP396" s="7">
        <v>3288</v>
      </c>
      <c r="BQ396" s="7">
        <v>3285</v>
      </c>
      <c r="BR396" s="7">
        <v>3282</v>
      </c>
      <c r="BS396" s="7">
        <v>3279</v>
      </c>
      <c r="BT396" s="7">
        <v>3277</v>
      </c>
      <c r="BU396" s="7">
        <v>3274</v>
      </c>
      <c r="BV396" s="6"/>
      <c r="BW396" s="6"/>
      <c r="BX396" s="6"/>
      <c r="BY396" s="6"/>
      <c r="BZ396" s="6"/>
      <c r="CA396" s="6"/>
      <c r="CB396" s="6"/>
      <c r="CC396" s="6"/>
      <c r="CD396" s="6"/>
      <c r="CE396" s="6"/>
      <c r="CF396" s="6"/>
      <c r="CG396" s="6"/>
      <c r="CH396" s="6"/>
      <c r="CI396" s="6"/>
      <c r="CJ396" s="6"/>
      <c r="CK396" s="6"/>
      <c r="CL396" s="6"/>
      <c r="CM396" s="6"/>
      <c r="CN396" s="6"/>
      <c r="CO396" s="6"/>
      <c r="CP396" s="6"/>
      <c r="CQ396" s="6"/>
      <c r="CR396" s="6"/>
      <c r="CS396" s="6">
        <v>3291</v>
      </c>
      <c r="CT396" s="7">
        <v>3261</v>
      </c>
      <c r="CU396" s="7">
        <v>3255</v>
      </c>
      <c r="CV396" s="7">
        <v>3247</v>
      </c>
      <c r="CW396" s="7">
        <v>3237</v>
      </c>
      <c r="CX396" s="7">
        <v>3223</v>
      </c>
      <c r="CY396" s="7">
        <v>3210</v>
      </c>
      <c r="CZ396" s="7">
        <v>3196</v>
      </c>
      <c r="DA396" s="7">
        <v>3181</v>
      </c>
      <c r="DB396" s="7">
        <v>3166</v>
      </c>
      <c r="DC396" s="7">
        <v>3151</v>
      </c>
      <c r="DD396" s="7">
        <v>3135</v>
      </c>
      <c r="DE396" s="7">
        <v>3119</v>
      </c>
      <c r="DF396" s="6"/>
      <c r="DG396" s="6"/>
      <c r="DH396" s="6"/>
      <c r="DI396" s="6"/>
      <c r="DJ396" s="6"/>
      <c r="DK396" s="6"/>
      <c r="DL396" s="6"/>
      <c r="DM396" s="6"/>
      <c r="DN396" s="6"/>
      <c r="DO396" s="6"/>
      <c r="DP396" s="6"/>
      <c r="DQ396" s="6"/>
      <c r="DR396" s="6"/>
      <c r="DS396" s="6"/>
      <c r="DT396" s="6"/>
      <c r="DU396" s="6"/>
      <c r="DV396" s="6"/>
      <c r="DW396" s="6"/>
      <c r="DX396" s="6"/>
      <c r="DY396" s="6"/>
      <c r="DZ396" s="6"/>
      <c r="EA396" s="6"/>
      <c r="EB396" s="6"/>
      <c r="EC396" s="6">
        <v>3291</v>
      </c>
      <c r="ED396" s="7">
        <v>3327</v>
      </c>
      <c r="EE396" s="7">
        <v>3346</v>
      </c>
      <c r="EF396" s="7">
        <v>3357</v>
      </c>
      <c r="EG396" s="7">
        <v>3367</v>
      </c>
      <c r="EH396" s="7">
        <v>3374</v>
      </c>
      <c r="EI396" s="7">
        <v>3382</v>
      </c>
      <c r="EJ396" s="7">
        <v>3390</v>
      </c>
      <c r="EK396" s="7">
        <v>3399</v>
      </c>
      <c r="EL396" s="7">
        <v>3407</v>
      </c>
      <c r="EM396" s="7">
        <v>3416</v>
      </c>
      <c r="EN396" s="7">
        <v>3424</v>
      </c>
      <c r="EO396" s="7">
        <v>3433</v>
      </c>
    </row>
    <row r="397" spans="1:145" x14ac:dyDescent="0.3">
      <c r="A397" s="6" t="s">
        <v>374</v>
      </c>
      <c r="B397" s="7">
        <v>4524</v>
      </c>
      <c r="C397" s="7">
        <v>4528</v>
      </c>
      <c r="D397" s="7">
        <v>4473</v>
      </c>
      <c r="E397" s="7">
        <v>4425</v>
      </c>
      <c r="F397" s="7">
        <v>4395</v>
      </c>
      <c r="G397" s="7">
        <v>4411</v>
      </c>
      <c r="H397" s="7">
        <v>4381</v>
      </c>
      <c r="I397" s="7">
        <v>4288</v>
      </c>
      <c r="J397" s="7">
        <v>4239</v>
      </c>
      <c r="K397" s="7">
        <v>4247</v>
      </c>
      <c r="L397" s="7">
        <v>4219</v>
      </c>
      <c r="M397" s="7">
        <v>4223</v>
      </c>
      <c r="N397" s="7">
        <v>4244</v>
      </c>
      <c r="O397" s="7">
        <v>4233</v>
      </c>
      <c r="P397" s="7">
        <v>4228</v>
      </c>
      <c r="Q397" s="7">
        <v>4225</v>
      </c>
      <c r="R397" s="7">
        <v>4233</v>
      </c>
      <c r="S397" s="7">
        <v>4222</v>
      </c>
      <c r="T397" s="7">
        <v>4230</v>
      </c>
      <c r="U397" s="7">
        <v>4297</v>
      </c>
      <c r="V397" s="7">
        <v>4288</v>
      </c>
      <c r="W397" s="7">
        <v>4271</v>
      </c>
      <c r="X397" s="7">
        <v>4252</v>
      </c>
      <c r="Y397" s="7">
        <v>4252</v>
      </c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>
        <v>4252</v>
      </c>
      <c r="BJ397" s="7">
        <v>4234</v>
      </c>
      <c r="BK397" s="7">
        <v>4219</v>
      </c>
      <c r="BL397" s="7">
        <v>4208</v>
      </c>
      <c r="BM397" s="7">
        <v>4201</v>
      </c>
      <c r="BN397" s="7">
        <v>4195</v>
      </c>
      <c r="BO397" s="7">
        <v>4192</v>
      </c>
      <c r="BP397" s="7">
        <v>4189</v>
      </c>
      <c r="BQ397" s="7">
        <v>4187</v>
      </c>
      <c r="BR397" s="7">
        <v>4185</v>
      </c>
      <c r="BS397" s="7">
        <v>4183</v>
      </c>
      <c r="BT397" s="7">
        <v>4180</v>
      </c>
      <c r="BU397" s="7">
        <v>4177</v>
      </c>
      <c r="BV397" s="6"/>
      <c r="BW397" s="6"/>
      <c r="BX397" s="6"/>
      <c r="BY397" s="6"/>
      <c r="BZ397" s="6"/>
      <c r="CA397" s="6"/>
      <c r="CB397" s="6"/>
      <c r="CC397" s="6"/>
      <c r="CD397" s="6"/>
      <c r="CE397" s="6"/>
      <c r="CF397" s="6"/>
      <c r="CG397" s="6"/>
      <c r="CH397" s="6"/>
      <c r="CI397" s="6"/>
      <c r="CJ397" s="6"/>
      <c r="CK397" s="6"/>
      <c r="CL397" s="6"/>
      <c r="CM397" s="6"/>
      <c r="CN397" s="6"/>
      <c r="CO397" s="6"/>
      <c r="CP397" s="6"/>
      <c r="CQ397" s="6"/>
      <c r="CR397" s="6"/>
      <c r="CS397" s="6">
        <v>4252</v>
      </c>
      <c r="CT397" s="7">
        <v>4204</v>
      </c>
      <c r="CU397" s="7">
        <v>4180</v>
      </c>
      <c r="CV397" s="7">
        <v>4158</v>
      </c>
      <c r="CW397" s="7">
        <v>4138</v>
      </c>
      <c r="CX397" s="7">
        <v>4120</v>
      </c>
      <c r="CY397" s="7">
        <v>4103</v>
      </c>
      <c r="CZ397" s="7">
        <v>4086</v>
      </c>
      <c r="DA397" s="7">
        <v>4070</v>
      </c>
      <c r="DB397" s="7">
        <v>4053</v>
      </c>
      <c r="DC397" s="7">
        <v>4035</v>
      </c>
      <c r="DD397" s="7">
        <v>4016</v>
      </c>
      <c r="DE397" s="7">
        <v>3996</v>
      </c>
      <c r="DF397" s="6"/>
      <c r="DG397" s="6"/>
      <c r="DH397" s="6"/>
      <c r="DI397" s="6"/>
      <c r="DJ397" s="6"/>
      <c r="DK397" s="6"/>
      <c r="DL397" s="6"/>
      <c r="DM397" s="6"/>
      <c r="DN397" s="6"/>
      <c r="DO397" s="6"/>
      <c r="DP397" s="6"/>
      <c r="DQ397" s="6"/>
      <c r="DR397" s="6"/>
      <c r="DS397" s="6"/>
      <c r="DT397" s="6"/>
      <c r="DU397" s="6"/>
      <c r="DV397" s="6"/>
      <c r="DW397" s="6"/>
      <c r="DX397" s="6"/>
      <c r="DY397" s="6"/>
      <c r="DZ397" s="6"/>
      <c r="EA397" s="6"/>
      <c r="EB397" s="6"/>
      <c r="EC397" s="6">
        <v>4252</v>
      </c>
      <c r="ED397" s="7">
        <v>4266</v>
      </c>
      <c r="EE397" s="7">
        <v>4268</v>
      </c>
      <c r="EF397" s="7">
        <v>4268</v>
      </c>
      <c r="EG397" s="7">
        <v>4272</v>
      </c>
      <c r="EH397" s="7">
        <v>4279</v>
      </c>
      <c r="EI397" s="7">
        <v>4288</v>
      </c>
      <c r="EJ397" s="7">
        <v>4298</v>
      </c>
      <c r="EK397" s="7">
        <v>4310</v>
      </c>
      <c r="EL397" s="7">
        <v>4321</v>
      </c>
      <c r="EM397" s="7">
        <v>4333</v>
      </c>
      <c r="EN397" s="7">
        <v>4344</v>
      </c>
      <c r="EO397" s="7">
        <v>4354</v>
      </c>
    </row>
    <row r="398" spans="1:145" x14ac:dyDescent="0.3">
      <c r="A398" s="6" t="s">
        <v>375</v>
      </c>
      <c r="B398" s="7">
        <v>4789</v>
      </c>
      <c r="C398" s="7">
        <v>4762</v>
      </c>
      <c r="D398" s="7">
        <v>4730</v>
      </c>
      <c r="E398" s="7">
        <v>4708</v>
      </c>
      <c r="F398" s="7">
        <v>4656</v>
      </c>
      <c r="G398" s="7">
        <v>4670</v>
      </c>
      <c r="H398" s="7">
        <v>4662</v>
      </c>
      <c r="I398" s="7">
        <v>4642</v>
      </c>
      <c r="J398" s="7">
        <v>4686</v>
      </c>
      <c r="K398" s="7">
        <v>4640</v>
      </c>
      <c r="L398" s="7">
        <v>4672</v>
      </c>
      <c r="M398" s="7">
        <v>4713</v>
      </c>
      <c r="N398" s="7">
        <v>4741</v>
      </c>
      <c r="O398" s="7">
        <v>4761</v>
      </c>
      <c r="P398" s="7">
        <v>4713</v>
      </c>
      <c r="Q398" s="7">
        <v>4716</v>
      </c>
      <c r="R398" s="7">
        <v>4711</v>
      </c>
      <c r="S398" s="7">
        <v>4719</v>
      </c>
      <c r="T398" s="7">
        <v>4626</v>
      </c>
      <c r="U398" s="7">
        <v>4671</v>
      </c>
      <c r="V398" s="7">
        <v>4674</v>
      </c>
      <c r="W398" s="7">
        <v>4648</v>
      </c>
      <c r="X398" s="7">
        <v>4650</v>
      </c>
      <c r="Y398" s="7">
        <v>4862</v>
      </c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>
        <v>4862</v>
      </c>
      <c r="BJ398" s="7">
        <v>4690</v>
      </c>
      <c r="BK398" s="7">
        <v>4682</v>
      </c>
      <c r="BL398" s="7">
        <v>4671</v>
      </c>
      <c r="BM398" s="7">
        <v>4656</v>
      </c>
      <c r="BN398" s="7">
        <v>4637</v>
      </c>
      <c r="BO398" s="7">
        <v>4622</v>
      </c>
      <c r="BP398" s="7">
        <v>4608</v>
      </c>
      <c r="BQ398" s="7">
        <v>4597</v>
      </c>
      <c r="BR398" s="7">
        <v>4586</v>
      </c>
      <c r="BS398" s="7">
        <v>4577</v>
      </c>
      <c r="BT398" s="7">
        <v>4569</v>
      </c>
      <c r="BU398" s="7">
        <v>4562</v>
      </c>
      <c r="BV398" s="6"/>
      <c r="BW398" s="6"/>
      <c r="BX398" s="6"/>
      <c r="BY398" s="6"/>
      <c r="BZ398" s="6"/>
      <c r="CA398" s="6"/>
      <c r="CB398" s="6"/>
      <c r="CC398" s="6"/>
      <c r="CD398" s="6"/>
      <c r="CE398" s="6"/>
      <c r="CF398" s="6"/>
      <c r="CG398" s="6"/>
      <c r="CH398" s="6"/>
      <c r="CI398" s="6"/>
      <c r="CJ398" s="6"/>
      <c r="CK398" s="6"/>
      <c r="CL398" s="6"/>
      <c r="CM398" s="6"/>
      <c r="CN398" s="6"/>
      <c r="CO398" s="6"/>
      <c r="CP398" s="6"/>
      <c r="CQ398" s="6"/>
      <c r="CR398" s="6"/>
      <c r="CS398" s="6">
        <v>4862</v>
      </c>
      <c r="CT398" s="7">
        <v>4644</v>
      </c>
      <c r="CU398" s="7">
        <v>4623</v>
      </c>
      <c r="CV398" s="7">
        <v>4598</v>
      </c>
      <c r="CW398" s="7">
        <v>4569</v>
      </c>
      <c r="CX398" s="7">
        <v>4537</v>
      </c>
      <c r="CY398" s="7">
        <v>4506</v>
      </c>
      <c r="CZ398" s="7">
        <v>4478</v>
      </c>
      <c r="DA398" s="7">
        <v>4450</v>
      </c>
      <c r="DB398" s="7">
        <v>4423</v>
      </c>
      <c r="DC398" s="7">
        <v>4397</v>
      </c>
      <c r="DD398" s="7">
        <v>4371</v>
      </c>
      <c r="DE398" s="7">
        <v>4346</v>
      </c>
      <c r="DF398" s="6"/>
      <c r="DG398" s="6"/>
      <c r="DH398" s="6"/>
      <c r="DI398" s="6"/>
      <c r="DJ398" s="6"/>
      <c r="DK398" s="6"/>
      <c r="DL398" s="6"/>
      <c r="DM398" s="6"/>
      <c r="DN398" s="6"/>
      <c r="DO398" s="6"/>
      <c r="DP398" s="6"/>
      <c r="DQ398" s="6"/>
      <c r="DR398" s="6"/>
      <c r="DS398" s="6"/>
      <c r="DT398" s="6"/>
      <c r="DU398" s="6"/>
      <c r="DV398" s="6"/>
      <c r="DW398" s="6"/>
      <c r="DX398" s="6"/>
      <c r="DY398" s="6"/>
      <c r="DZ398" s="6"/>
      <c r="EA398" s="6"/>
      <c r="EB398" s="6"/>
      <c r="EC398" s="6">
        <v>4862</v>
      </c>
      <c r="ED398" s="7">
        <v>4749</v>
      </c>
      <c r="EE398" s="7">
        <v>4764</v>
      </c>
      <c r="EF398" s="7">
        <v>4766</v>
      </c>
      <c r="EG398" s="7">
        <v>4764</v>
      </c>
      <c r="EH398" s="7">
        <v>4759</v>
      </c>
      <c r="EI398" s="7">
        <v>4757</v>
      </c>
      <c r="EJ398" s="7">
        <v>4757</v>
      </c>
      <c r="EK398" s="7">
        <v>4760</v>
      </c>
      <c r="EL398" s="7">
        <v>4765</v>
      </c>
      <c r="EM398" s="7">
        <v>4770</v>
      </c>
      <c r="EN398" s="7">
        <v>4778</v>
      </c>
      <c r="EO398" s="7">
        <v>4786</v>
      </c>
    </row>
    <row r="399" spans="1:145" x14ac:dyDescent="0.3">
      <c r="A399" s="6" t="s">
        <v>376</v>
      </c>
      <c r="B399" s="7">
        <v>54550</v>
      </c>
      <c r="C399" s="7">
        <v>54931</v>
      </c>
      <c r="D399" s="7">
        <v>55125</v>
      </c>
      <c r="E399" s="7">
        <v>55474</v>
      </c>
      <c r="F399" s="7">
        <v>55712</v>
      </c>
      <c r="G399" s="7">
        <v>56002</v>
      </c>
      <c r="H399" s="7">
        <v>56445</v>
      </c>
      <c r="I399" s="7">
        <v>57023</v>
      </c>
      <c r="J399" s="7">
        <v>57600</v>
      </c>
      <c r="K399" s="7">
        <v>58361</v>
      </c>
      <c r="L399" s="7">
        <v>59123</v>
      </c>
      <c r="M399" s="7">
        <v>60058</v>
      </c>
      <c r="N399" s="7">
        <v>61090</v>
      </c>
      <c r="O399" s="7">
        <v>61893</v>
      </c>
      <c r="P399" s="7">
        <v>62804</v>
      </c>
      <c r="Q399" s="7">
        <v>63457</v>
      </c>
      <c r="R399" s="7">
        <v>64147</v>
      </c>
      <c r="S399" s="7">
        <v>64720</v>
      </c>
      <c r="T399" s="7">
        <v>65065</v>
      </c>
      <c r="U399" s="7">
        <v>65633</v>
      </c>
      <c r="V399" s="7">
        <v>66258</v>
      </c>
      <c r="W399" s="7">
        <v>66670</v>
      </c>
      <c r="X399" s="7">
        <v>67114</v>
      </c>
      <c r="Y399" s="7">
        <v>67520</v>
      </c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>
        <v>67520</v>
      </c>
      <c r="BJ399" s="7">
        <v>68066</v>
      </c>
      <c r="BK399" s="7">
        <v>68279</v>
      </c>
      <c r="BL399" s="7">
        <v>68483</v>
      </c>
      <c r="BM399" s="7">
        <v>68686</v>
      </c>
      <c r="BN399" s="7">
        <v>68885</v>
      </c>
      <c r="BO399" s="7">
        <v>69094</v>
      </c>
      <c r="BP399" s="7">
        <v>69306</v>
      </c>
      <c r="BQ399" s="7">
        <v>69517</v>
      </c>
      <c r="BR399" s="7">
        <v>69722</v>
      </c>
      <c r="BS399" s="7">
        <v>69923</v>
      </c>
      <c r="BT399" s="7">
        <v>70117</v>
      </c>
      <c r="BU399" s="7">
        <v>70305</v>
      </c>
      <c r="BV399" s="6"/>
      <c r="BW399" s="6"/>
      <c r="BX399" s="6"/>
      <c r="BY399" s="6"/>
      <c r="BZ399" s="6"/>
      <c r="CA399" s="6"/>
      <c r="CB399" s="6"/>
      <c r="CC399" s="6"/>
      <c r="CD399" s="6"/>
      <c r="CE399" s="6"/>
      <c r="CF399" s="6"/>
      <c r="CG399" s="6"/>
      <c r="CH399" s="6"/>
      <c r="CI399" s="6"/>
      <c r="CJ399" s="6"/>
      <c r="CK399" s="6"/>
      <c r="CL399" s="6"/>
      <c r="CM399" s="6"/>
      <c r="CN399" s="6"/>
      <c r="CO399" s="6"/>
      <c r="CP399" s="6"/>
      <c r="CQ399" s="6"/>
      <c r="CR399" s="6"/>
      <c r="CS399" s="6">
        <v>67520</v>
      </c>
      <c r="CT399" s="7">
        <v>67477</v>
      </c>
      <c r="CU399" s="7">
        <v>67505</v>
      </c>
      <c r="CV399" s="7">
        <v>67515</v>
      </c>
      <c r="CW399" s="7">
        <v>67504</v>
      </c>
      <c r="CX399" s="7">
        <v>67475</v>
      </c>
      <c r="CY399" s="7">
        <v>67442</v>
      </c>
      <c r="CZ399" s="7">
        <v>67400</v>
      </c>
      <c r="DA399" s="7">
        <v>67347</v>
      </c>
      <c r="DB399" s="7">
        <v>67277</v>
      </c>
      <c r="DC399" s="7">
        <v>67193</v>
      </c>
      <c r="DD399" s="7">
        <v>67094</v>
      </c>
      <c r="DE399" s="7">
        <v>66979</v>
      </c>
      <c r="DF399" s="6"/>
      <c r="DG399" s="6"/>
      <c r="DH399" s="6"/>
      <c r="DI399" s="6"/>
      <c r="DJ399" s="6"/>
      <c r="DK399" s="6"/>
      <c r="DL399" s="6"/>
      <c r="DM399" s="6"/>
      <c r="DN399" s="6"/>
      <c r="DO399" s="6"/>
      <c r="DP399" s="6"/>
      <c r="DQ399" s="6"/>
      <c r="DR399" s="6"/>
      <c r="DS399" s="6"/>
      <c r="DT399" s="6"/>
      <c r="DU399" s="6"/>
      <c r="DV399" s="6"/>
      <c r="DW399" s="6"/>
      <c r="DX399" s="6"/>
      <c r="DY399" s="6"/>
      <c r="DZ399" s="6"/>
      <c r="EA399" s="6"/>
      <c r="EB399" s="6"/>
      <c r="EC399" s="6">
        <v>67520</v>
      </c>
      <c r="ED399" s="7">
        <v>68753</v>
      </c>
      <c r="EE399" s="7">
        <v>69282</v>
      </c>
      <c r="EF399" s="7">
        <v>69686</v>
      </c>
      <c r="EG399" s="7">
        <v>70094</v>
      </c>
      <c r="EH399" s="7">
        <v>70508</v>
      </c>
      <c r="EI399" s="7">
        <v>70941</v>
      </c>
      <c r="EJ399" s="7">
        <v>71386</v>
      </c>
      <c r="EK399" s="7">
        <v>71836</v>
      </c>
      <c r="EL399" s="7">
        <v>72288</v>
      </c>
      <c r="EM399" s="7">
        <v>72739</v>
      </c>
      <c r="EN399" s="7">
        <v>73192</v>
      </c>
      <c r="EO399" s="7">
        <v>73643</v>
      </c>
    </row>
    <row r="400" spans="1:145" x14ac:dyDescent="0.3">
      <c r="A400" s="6" t="s">
        <v>377</v>
      </c>
      <c r="B400" s="7">
        <v>1862</v>
      </c>
      <c r="C400" s="7">
        <v>1854</v>
      </c>
      <c r="D400" s="7">
        <v>1853</v>
      </c>
      <c r="E400" s="7">
        <v>1830</v>
      </c>
      <c r="F400" s="7">
        <v>1859</v>
      </c>
      <c r="G400" s="7">
        <v>1801</v>
      </c>
      <c r="H400" s="7">
        <v>1785</v>
      </c>
      <c r="I400" s="7">
        <v>1815</v>
      </c>
      <c r="J400" s="7">
        <v>1836</v>
      </c>
      <c r="K400" s="7">
        <v>1855</v>
      </c>
      <c r="L400" s="7">
        <v>1861</v>
      </c>
      <c r="M400" s="7">
        <v>1829</v>
      </c>
      <c r="N400" s="7">
        <v>1825</v>
      </c>
      <c r="O400" s="7">
        <v>1815</v>
      </c>
      <c r="P400" s="7">
        <v>1810</v>
      </c>
      <c r="Q400" s="7">
        <v>1832</v>
      </c>
      <c r="R400" s="7">
        <v>1847</v>
      </c>
      <c r="S400" s="7">
        <v>1856</v>
      </c>
      <c r="T400" s="7">
        <v>1845</v>
      </c>
      <c r="U400" s="7">
        <v>1848</v>
      </c>
      <c r="V400" s="7">
        <v>1836</v>
      </c>
      <c r="W400" s="7">
        <v>1822</v>
      </c>
      <c r="X400" s="7">
        <v>1801</v>
      </c>
      <c r="Y400" s="7">
        <v>1786</v>
      </c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>
        <v>1786</v>
      </c>
      <c r="BJ400" s="7">
        <v>1818</v>
      </c>
      <c r="BK400" s="7">
        <v>1825</v>
      </c>
      <c r="BL400" s="7">
        <v>1832</v>
      </c>
      <c r="BM400" s="7">
        <v>1839</v>
      </c>
      <c r="BN400" s="7">
        <v>1846</v>
      </c>
      <c r="BO400" s="7">
        <v>1852</v>
      </c>
      <c r="BP400" s="7">
        <v>1858</v>
      </c>
      <c r="BQ400" s="7">
        <v>1864</v>
      </c>
      <c r="BR400" s="7">
        <v>1870</v>
      </c>
      <c r="BS400" s="7">
        <v>1875</v>
      </c>
      <c r="BT400" s="7">
        <v>1880</v>
      </c>
      <c r="BU400" s="7">
        <v>1884</v>
      </c>
      <c r="BV400" s="6"/>
      <c r="BW400" s="6"/>
      <c r="BX400" s="6"/>
      <c r="BY400" s="6"/>
      <c r="BZ400" s="6"/>
      <c r="CA400" s="6"/>
      <c r="CB400" s="6"/>
      <c r="CC400" s="6"/>
      <c r="CD400" s="6"/>
      <c r="CE400" s="6"/>
      <c r="CF400" s="6"/>
      <c r="CG400" s="6"/>
      <c r="CH400" s="6"/>
      <c r="CI400" s="6"/>
      <c r="CJ400" s="6"/>
      <c r="CK400" s="6"/>
      <c r="CL400" s="6"/>
      <c r="CM400" s="6"/>
      <c r="CN400" s="6"/>
      <c r="CO400" s="6"/>
      <c r="CP400" s="6"/>
      <c r="CQ400" s="6"/>
      <c r="CR400" s="6"/>
      <c r="CS400" s="6">
        <v>1786</v>
      </c>
      <c r="CT400" s="7">
        <v>1809</v>
      </c>
      <c r="CU400" s="7">
        <v>1811</v>
      </c>
      <c r="CV400" s="7">
        <v>1814</v>
      </c>
      <c r="CW400" s="7">
        <v>1816</v>
      </c>
      <c r="CX400" s="7">
        <v>1817</v>
      </c>
      <c r="CY400" s="7">
        <v>1817</v>
      </c>
      <c r="CZ400" s="7">
        <v>1817</v>
      </c>
      <c r="DA400" s="7">
        <v>1816</v>
      </c>
      <c r="DB400" s="7">
        <v>1815</v>
      </c>
      <c r="DC400" s="7">
        <v>1813</v>
      </c>
      <c r="DD400" s="7">
        <v>1810</v>
      </c>
      <c r="DE400" s="7">
        <v>1807</v>
      </c>
      <c r="DF400" s="6"/>
      <c r="DG400" s="6"/>
      <c r="DH400" s="6"/>
      <c r="DI400" s="6"/>
      <c r="DJ400" s="6"/>
      <c r="DK400" s="6"/>
      <c r="DL400" s="6"/>
      <c r="DM400" s="6"/>
      <c r="DN400" s="6"/>
      <c r="DO400" s="6"/>
      <c r="DP400" s="6"/>
      <c r="DQ400" s="6"/>
      <c r="DR400" s="6"/>
      <c r="DS400" s="6"/>
      <c r="DT400" s="6"/>
      <c r="DU400" s="6"/>
      <c r="DV400" s="6"/>
      <c r="DW400" s="6"/>
      <c r="DX400" s="6"/>
      <c r="DY400" s="6"/>
      <c r="DZ400" s="6"/>
      <c r="EA400" s="6"/>
      <c r="EB400" s="6"/>
      <c r="EC400" s="6">
        <v>1786</v>
      </c>
      <c r="ED400" s="7">
        <v>1828</v>
      </c>
      <c r="EE400" s="7">
        <v>1840</v>
      </c>
      <c r="EF400" s="7">
        <v>1852</v>
      </c>
      <c r="EG400" s="7">
        <v>1864</v>
      </c>
      <c r="EH400" s="7">
        <v>1876</v>
      </c>
      <c r="EI400" s="7">
        <v>1889</v>
      </c>
      <c r="EJ400" s="7">
        <v>1901</v>
      </c>
      <c r="EK400" s="7">
        <v>1913</v>
      </c>
      <c r="EL400" s="7">
        <v>1924</v>
      </c>
      <c r="EM400" s="7">
        <v>1936</v>
      </c>
      <c r="EN400" s="7">
        <v>1947</v>
      </c>
      <c r="EO400" s="7">
        <v>1959</v>
      </c>
    </row>
    <row r="401" spans="1:145" x14ac:dyDescent="0.3">
      <c r="A401" s="6" t="s">
        <v>378</v>
      </c>
      <c r="B401" s="7">
        <v>4379</v>
      </c>
      <c r="C401" s="7">
        <v>4396</v>
      </c>
      <c r="D401" s="7">
        <v>4398</v>
      </c>
      <c r="E401" s="7">
        <v>4389</v>
      </c>
      <c r="F401" s="7">
        <v>4425</v>
      </c>
      <c r="G401" s="7">
        <v>4398</v>
      </c>
      <c r="H401" s="7">
        <v>4348</v>
      </c>
      <c r="I401" s="7">
        <v>4284</v>
      </c>
      <c r="J401" s="7">
        <v>4329</v>
      </c>
      <c r="K401" s="7">
        <v>4280</v>
      </c>
      <c r="L401" s="7">
        <v>4285</v>
      </c>
      <c r="M401" s="7">
        <v>4317</v>
      </c>
      <c r="N401" s="7">
        <v>4337</v>
      </c>
      <c r="O401" s="7">
        <v>4387</v>
      </c>
      <c r="P401" s="7">
        <v>4455</v>
      </c>
      <c r="Q401" s="7">
        <v>4456</v>
      </c>
      <c r="R401" s="7">
        <v>4429</v>
      </c>
      <c r="S401" s="7">
        <v>4518</v>
      </c>
      <c r="T401" s="7">
        <v>4480</v>
      </c>
      <c r="U401" s="7">
        <v>4407</v>
      </c>
      <c r="V401" s="7">
        <v>4356</v>
      </c>
      <c r="W401" s="7">
        <v>4338</v>
      </c>
      <c r="X401" s="7">
        <v>4195</v>
      </c>
      <c r="Y401" s="7">
        <v>4213</v>
      </c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>
        <v>4213</v>
      </c>
      <c r="BJ401" s="7">
        <v>4308</v>
      </c>
      <c r="BK401" s="7">
        <v>4349</v>
      </c>
      <c r="BL401" s="7">
        <v>4384</v>
      </c>
      <c r="BM401" s="7">
        <v>4416</v>
      </c>
      <c r="BN401" s="7">
        <v>4443</v>
      </c>
      <c r="BO401" s="7">
        <v>4469</v>
      </c>
      <c r="BP401" s="7">
        <v>4493</v>
      </c>
      <c r="BQ401" s="7">
        <v>4516</v>
      </c>
      <c r="BR401" s="7">
        <v>4538</v>
      </c>
      <c r="BS401" s="7">
        <v>4559</v>
      </c>
      <c r="BT401" s="7">
        <v>4578</v>
      </c>
      <c r="BU401" s="7">
        <v>4596</v>
      </c>
      <c r="BV401" s="6"/>
      <c r="BW401" s="6"/>
      <c r="BX401" s="6"/>
      <c r="BY401" s="6"/>
      <c r="BZ401" s="6"/>
      <c r="CA401" s="6"/>
      <c r="CB401" s="6"/>
      <c r="CC401" s="6"/>
      <c r="CD401" s="6"/>
      <c r="CE401" s="6"/>
      <c r="CF401" s="6"/>
      <c r="CG401" s="6"/>
      <c r="CH401" s="6"/>
      <c r="CI401" s="6"/>
      <c r="CJ401" s="6"/>
      <c r="CK401" s="6"/>
      <c r="CL401" s="6"/>
      <c r="CM401" s="6"/>
      <c r="CN401" s="6"/>
      <c r="CO401" s="6"/>
      <c r="CP401" s="6"/>
      <c r="CQ401" s="6"/>
      <c r="CR401" s="6"/>
      <c r="CS401" s="6">
        <v>4213</v>
      </c>
      <c r="CT401" s="7">
        <v>4281</v>
      </c>
      <c r="CU401" s="7">
        <v>4311</v>
      </c>
      <c r="CV401" s="7">
        <v>4335</v>
      </c>
      <c r="CW401" s="7">
        <v>4354</v>
      </c>
      <c r="CX401" s="7">
        <v>4369</v>
      </c>
      <c r="CY401" s="7">
        <v>4380</v>
      </c>
      <c r="CZ401" s="7">
        <v>4390</v>
      </c>
      <c r="DA401" s="7">
        <v>4397</v>
      </c>
      <c r="DB401" s="7">
        <v>4403</v>
      </c>
      <c r="DC401" s="7">
        <v>4406</v>
      </c>
      <c r="DD401" s="7">
        <v>4408</v>
      </c>
      <c r="DE401" s="7">
        <v>4408</v>
      </c>
      <c r="DF401" s="6"/>
      <c r="DG401" s="6"/>
      <c r="DH401" s="6"/>
      <c r="DI401" s="6"/>
      <c r="DJ401" s="6"/>
      <c r="DK401" s="6"/>
      <c r="DL401" s="6"/>
      <c r="DM401" s="6"/>
      <c r="DN401" s="6"/>
      <c r="DO401" s="6"/>
      <c r="DP401" s="6"/>
      <c r="DQ401" s="6"/>
      <c r="DR401" s="6"/>
      <c r="DS401" s="6"/>
      <c r="DT401" s="6"/>
      <c r="DU401" s="6"/>
      <c r="DV401" s="6"/>
      <c r="DW401" s="6"/>
      <c r="DX401" s="6"/>
      <c r="DY401" s="6"/>
      <c r="DZ401" s="6"/>
      <c r="EA401" s="6"/>
      <c r="EB401" s="6"/>
      <c r="EC401" s="6">
        <v>4213</v>
      </c>
      <c r="ED401" s="7">
        <v>4338</v>
      </c>
      <c r="EE401" s="7">
        <v>4394</v>
      </c>
      <c r="EF401" s="7">
        <v>4443</v>
      </c>
      <c r="EG401" s="7">
        <v>4487</v>
      </c>
      <c r="EH401" s="7">
        <v>4527</v>
      </c>
      <c r="EI401" s="7">
        <v>4566</v>
      </c>
      <c r="EJ401" s="7">
        <v>4604</v>
      </c>
      <c r="EK401" s="7">
        <v>4641</v>
      </c>
      <c r="EL401" s="7">
        <v>4677</v>
      </c>
      <c r="EM401" s="7">
        <v>4712</v>
      </c>
      <c r="EN401" s="7">
        <v>4746</v>
      </c>
      <c r="EO401" s="7">
        <v>4780</v>
      </c>
    </row>
    <row r="402" spans="1:145" x14ac:dyDescent="0.3">
      <c r="A402" s="6" t="s">
        <v>379</v>
      </c>
      <c r="B402" s="7">
        <v>5797</v>
      </c>
      <c r="C402" s="7">
        <v>5760</v>
      </c>
      <c r="D402" s="7">
        <v>5709</v>
      </c>
      <c r="E402" s="7">
        <v>5661</v>
      </c>
      <c r="F402" s="7">
        <v>5631</v>
      </c>
      <c r="G402" s="7">
        <v>5631</v>
      </c>
      <c r="H402" s="7">
        <v>5549</v>
      </c>
      <c r="I402" s="7">
        <v>5491</v>
      </c>
      <c r="J402" s="7">
        <v>5562</v>
      </c>
      <c r="K402" s="7">
        <v>5600</v>
      </c>
      <c r="L402" s="7">
        <v>5634</v>
      </c>
      <c r="M402" s="7">
        <v>5601</v>
      </c>
      <c r="N402" s="7">
        <v>5572</v>
      </c>
      <c r="O402" s="7">
        <v>5521</v>
      </c>
      <c r="P402" s="7">
        <v>5496</v>
      </c>
      <c r="Q402" s="7">
        <v>5429</v>
      </c>
      <c r="R402" s="7">
        <v>5359</v>
      </c>
      <c r="S402" s="7">
        <v>5363</v>
      </c>
      <c r="T402" s="7">
        <v>5277</v>
      </c>
      <c r="U402" s="7">
        <v>5245</v>
      </c>
      <c r="V402" s="7">
        <v>5193</v>
      </c>
      <c r="W402" s="7">
        <v>5170</v>
      </c>
      <c r="X402" s="7">
        <v>5204</v>
      </c>
      <c r="Y402" s="7">
        <v>5172</v>
      </c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>
        <v>5172</v>
      </c>
      <c r="BJ402" s="7">
        <v>5126</v>
      </c>
      <c r="BK402" s="7">
        <v>5076</v>
      </c>
      <c r="BL402" s="7">
        <v>5028</v>
      </c>
      <c r="BM402" s="7">
        <v>4980</v>
      </c>
      <c r="BN402" s="7">
        <v>4933</v>
      </c>
      <c r="BO402" s="7">
        <v>4888</v>
      </c>
      <c r="BP402" s="7">
        <v>4845</v>
      </c>
      <c r="BQ402" s="7">
        <v>4803</v>
      </c>
      <c r="BR402" s="7">
        <v>4762</v>
      </c>
      <c r="BS402" s="7">
        <v>4723</v>
      </c>
      <c r="BT402" s="7">
        <v>4684</v>
      </c>
      <c r="BU402" s="7">
        <v>4647</v>
      </c>
      <c r="BV402" s="6"/>
      <c r="BW402" s="6"/>
      <c r="BX402" s="6"/>
      <c r="BY402" s="6"/>
      <c r="BZ402" s="6"/>
      <c r="CA402" s="6"/>
      <c r="CB402" s="6"/>
      <c r="CC402" s="6"/>
      <c r="CD402" s="6"/>
      <c r="CE402" s="6"/>
      <c r="CF402" s="6"/>
      <c r="CG402" s="6"/>
      <c r="CH402" s="6"/>
      <c r="CI402" s="6"/>
      <c r="CJ402" s="6"/>
      <c r="CK402" s="6"/>
      <c r="CL402" s="6"/>
      <c r="CM402" s="6"/>
      <c r="CN402" s="6"/>
      <c r="CO402" s="6"/>
      <c r="CP402" s="6"/>
      <c r="CQ402" s="6"/>
      <c r="CR402" s="6"/>
      <c r="CS402" s="6">
        <v>5172</v>
      </c>
      <c r="CT402" s="7">
        <v>5093</v>
      </c>
      <c r="CU402" s="7">
        <v>5031</v>
      </c>
      <c r="CV402" s="7">
        <v>4970</v>
      </c>
      <c r="CW402" s="7">
        <v>4909</v>
      </c>
      <c r="CX402" s="7">
        <v>4848</v>
      </c>
      <c r="CY402" s="7">
        <v>4788</v>
      </c>
      <c r="CZ402" s="7">
        <v>4730</v>
      </c>
      <c r="DA402" s="7">
        <v>4672</v>
      </c>
      <c r="DB402" s="7">
        <v>4615</v>
      </c>
      <c r="DC402" s="7">
        <v>4559</v>
      </c>
      <c r="DD402" s="7">
        <v>4504</v>
      </c>
      <c r="DE402" s="7">
        <v>4451</v>
      </c>
      <c r="DF402" s="6"/>
      <c r="DG402" s="6"/>
      <c r="DH402" s="6"/>
      <c r="DI402" s="6"/>
      <c r="DJ402" s="6"/>
      <c r="DK402" s="6"/>
      <c r="DL402" s="6"/>
      <c r="DM402" s="6"/>
      <c r="DN402" s="6"/>
      <c r="DO402" s="6"/>
      <c r="DP402" s="6"/>
      <c r="DQ402" s="6"/>
      <c r="DR402" s="6"/>
      <c r="DS402" s="6"/>
      <c r="DT402" s="6"/>
      <c r="DU402" s="6"/>
      <c r="DV402" s="6"/>
      <c r="DW402" s="6"/>
      <c r="DX402" s="6"/>
      <c r="DY402" s="6"/>
      <c r="DZ402" s="6"/>
      <c r="EA402" s="6"/>
      <c r="EB402" s="6"/>
      <c r="EC402" s="6">
        <v>5172</v>
      </c>
      <c r="ED402" s="7">
        <v>5164</v>
      </c>
      <c r="EE402" s="7">
        <v>5133</v>
      </c>
      <c r="EF402" s="7">
        <v>5097</v>
      </c>
      <c r="EG402" s="7">
        <v>5062</v>
      </c>
      <c r="EH402" s="7">
        <v>5029</v>
      </c>
      <c r="EI402" s="7">
        <v>4997</v>
      </c>
      <c r="EJ402" s="7">
        <v>4968</v>
      </c>
      <c r="EK402" s="7">
        <v>4940</v>
      </c>
      <c r="EL402" s="7">
        <v>4914</v>
      </c>
      <c r="EM402" s="7">
        <v>4890</v>
      </c>
      <c r="EN402" s="7">
        <v>4866</v>
      </c>
      <c r="EO402" s="7">
        <v>4844</v>
      </c>
    </row>
    <row r="403" spans="1:145" x14ac:dyDescent="0.3">
      <c r="A403" s="6" t="s">
        <v>380</v>
      </c>
      <c r="B403" s="7">
        <v>13568</v>
      </c>
      <c r="C403" s="7">
        <v>13838</v>
      </c>
      <c r="D403" s="7">
        <v>14037</v>
      </c>
      <c r="E403" s="7">
        <v>14227</v>
      </c>
      <c r="F403" s="7">
        <v>14323</v>
      </c>
      <c r="G403" s="7">
        <v>14472</v>
      </c>
      <c r="H403" s="7">
        <v>14530</v>
      </c>
      <c r="I403" s="7">
        <v>14873</v>
      </c>
      <c r="J403" s="7">
        <v>15324</v>
      </c>
      <c r="K403" s="7">
        <v>15863</v>
      </c>
      <c r="L403" s="7">
        <v>16386</v>
      </c>
      <c r="M403" s="7">
        <v>16733</v>
      </c>
      <c r="N403" s="7">
        <v>17284</v>
      </c>
      <c r="O403" s="7">
        <v>17568</v>
      </c>
      <c r="P403" s="7">
        <v>17969</v>
      </c>
      <c r="Q403" s="7">
        <v>18503</v>
      </c>
      <c r="R403" s="7">
        <v>18992</v>
      </c>
      <c r="S403" s="7">
        <v>19288</v>
      </c>
      <c r="T403" s="7">
        <v>20084</v>
      </c>
      <c r="U403" s="7">
        <v>20335</v>
      </c>
      <c r="V403" s="7">
        <v>20439</v>
      </c>
      <c r="W403" s="7">
        <v>20439</v>
      </c>
      <c r="X403" s="7">
        <v>20780</v>
      </c>
      <c r="Y403" s="7">
        <v>21350</v>
      </c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>
        <v>21350</v>
      </c>
      <c r="BJ403" s="7">
        <v>21912</v>
      </c>
      <c r="BK403" s="7">
        <v>22256</v>
      </c>
      <c r="BL403" s="7">
        <v>22559</v>
      </c>
      <c r="BM403" s="7">
        <v>22826</v>
      </c>
      <c r="BN403" s="7">
        <v>23056</v>
      </c>
      <c r="BO403" s="7">
        <v>23287</v>
      </c>
      <c r="BP403" s="7">
        <v>23517</v>
      </c>
      <c r="BQ403" s="7">
        <v>23742</v>
      </c>
      <c r="BR403" s="7">
        <v>23962</v>
      </c>
      <c r="BS403" s="7">
        <v>24176</v>
      </c>
      <c r="BT403" s="7">
        <v>24384</v>
      </c>
      <c r="BU403" s="7">
        <v>24586</v>
      </c>
      <c r="BV403" s="6"/>
      <c r="BW403" s="6"/>
      <c r="BX403" s="6"/>
      <c r="BY403" s="6"/>
      <c r="BZ403" s="6"/>
      <c r="CA403" s="6"/>
      <c r="CB403" s="6"/>
      <c r="CC403" s="6"/>
      <c r="CD403" s="6"/>
      <c r="CE403" s="6"/>
      <c r="CF403" s="6"/>
      <c r="CG403" s="6"/>
      <c r="CH403" s="6"/>
      <c r="CI403" s="6"/>
      <c r="CJ403" s="6"/>
      <c r="CK403" s="6"/>
      <c r="CL403" s="6"/>
      <c r="CM403" s="6"/>
      <c r="CN403" s="6"/>
      <c r="CO403" s="6"/>
      <c r="CP403" s="6"/>
      <c r="CQ403" s="6"/>
      <c r="CR403" s="6"/>
      <c r="CS403" s="6">
        <v>21350</v>
      </c>
      <c r="CT403" s="7">
        <v>21624</v>
      </c>
      <c r="CU403" s="7">
        <v>21896</v>
      </c>
      <c r="CV403" s="7">
        <v>22125</v>
      </c>
      <c r="CW403" s="7">
        <v>22309</v>
      </c>
      <c r="CX403" s="7">
        <v>22452</v>
      </c>
      <c r="CY403" s="7">
        <v>22592</v>
      </c>
      <c r="CZ403" s="7">
        <v>22724</v>
      </c>
      <c r="DA403" s="7">
        <v>22848</v>
      </c>
      <c r="DB403" s="7">
        <v>22962</v>
      </c>
      <c r="DC403" s="7">
        <v>23067</v>
      </c>
      <c r="DD403" s="7">
        <v>23162</v>
      </c>
      <c r="DE403" s="7">
        <v>23247</v>
      </c>
      <c r="DF403" s="6"/>
      <c r="DG403" s="6"/>
      <c r="DH403" s="6"/>
      <c r="DI403" s="6"/>
      <c r="DJ403" s="6"/>
      <c r="DK403" s="6"/>
      <c r="DL403" s="6"/>
      <c r="DM403" s="6"/>
      <c r="DN403" s="6"/>
      <c r="DO403" s="6"/>
      <c r="DP403" s="6"/>
      <c r="DQ403" s="6"/>
      <c r="DR403" s="6"/>
      <c r="DS403" s="6"/>
      <c r="DT403" s="6"/>
      <c r="DU403" s="6"/>
      <c r="DV403" s="6"/>
      <c r="DW403" s="6"/>
      <c r="DX403" s="6"/>
      <c r="DY403" s="6"/>
      <c r="DZ403" s="6"/>
      <c r="EA403" s="6"/>
      <c r="EB403" s="6"/>
      <c r="EC403" s="6">
        <v>21350</v>
      </c>
      <c r="ED403" s="7">
        <v>22273</v>
      </c>
      <c r="EE403" s="7">
        <v>22758</v>
      </c>
      <c r="EF403" s="7">
        <v>23132</v>
      </c>
      <c r="EG403" s="7">
        <v>23472</v>
      </c>
      <c r="EH403" s="7">
        <v>23780</v>
      </c>
      <c r="EI403" s="7">
        <v>24095</v>
      </c>
      <c r="EJ403" s="7">
        <v>24413</v>
      </c>
      <c r="EK403" s="7">
        <v>24731</v>
      </c>
      <c r="EL403" s="7">
        <v>25044</v>
      </c>
      <c r="EM403" s="7">
        <v>25355</v>
      </c>
      <c r="EN403" s="7">
        <v>25662</v>
      </c>
      <c r="EO403" s="7">
        <v>25966</v>
      </c>
    </row>
    <row r="404" spans="1:145" x14ac:dyDescent="0.3">
      <c r="A404" s="6" t="s">
        <v>381</v>
      </c>
      <c r="B404" s="7">
        <v>878</v>
      </c>
      <c r="C404" s="7">
        <v>867</v>
      </c>
      <c r="D404" s="7">
        <v>902</v>
      </c>
      <c r="E404" s="7">
        <v>906</v>
      </c>
      <c r="F404" s="7">
        <v>914</v>
      </c>
      <c r="G404" s="7">
        <v>907</v>
      </c>
      <c r="H404" s="7">
        <v>894</v>
      </c>
      <c r="I404" s="7">
        <v>893</v>
      </c>
      <c r="J404" s="7">
        <v>905</v>
      </c>
      <c r="K404" s="7">
        <v>914</v>
      </c>
      <c r="L404" s="7">
        <v>917</v>
      </c>
      <c r="M404" s="7">
        <v>912</v>
      </c>
      <c r="N404" s="7">
        <v>912</v>
      </c>
      <c r="O404" s="7">
        <v>912</v>
      </c>
      <c r="P404" s="7">
        <v>923</v>
      </c>
      <c r="Q404" s="7">
        <v>925</v>
      </c>
      <c r="R404" s="7">
        <v>942</v>
      </c>
      <c r="S404" s="7">
        <v>937</v>
      </c>
      <c r="T404" s="7">
        <v>943</v>
      </c>
      <c r="U404" s="7">
        <v>939</v>
      </c>
      <c r="V404" s="7">
        <v>932</v>
      </c>
      <c r="W404" s="7">
        <v>927</v>
      </c>
      <c r="X404" s="7">
        <v>912</v>
      </c>
      <c r="Y404" s="7">
        <v>911</v>
      </c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>
        <v>911</v>
      </c>
      <c r="BJ404" s="7">
        <v>885</v>
      </c>
      <c r="BK404" s="7">
        <v>874</v>
      </c>
      <c r="BL404" s="7">
        <v>864</v>
      </c>
      <c r="BM404" s="7">
        <v>856</v>
      </c>
      <c r="BN404" s="7">
        <v>850</v>
      </c>
      <c r="BO404" s="7">
        <v>845</v>
      </c>
      <c r="BP404" s="7">
        <v>840</v>
      </c>
      <c r="BQ404" s="7">
        <v>836</v>
      </c>
      <c r="BR404" s="7">
        <v>832</v>
      </c>
      <c r="BS404" s="7">
        <v>829</v>
      </c>
      <c r="BT404" s="7">
        <v>826</v>
      </c>
      <c r="BU404" s="7">
        <v>823</v>
      </c>
      <c r="BV404" s="6"/>
      <c r="BW404" s="6"/>
      <c r="BX404" s="6"/>
      <c r="BY404" s="6"/>
      <c r="BZ404" s="6"/>
      <c r="CA404" s="6"/>
      <c r="CB404" s="6"/>
      <c r="CC404" s="6"/>
      <c r="CD404" s="6"/>
      <c r="CE404" s="6"/>
      <c r="CF404" s="6"/>
      <c r="CG404" s="6"/>
      <c r="CH404" s="6"/>
      <c r="CI404" s="6"/>
      <c r="CJ404" s="6"/>
      <c r="CK404" s="6"/>
      <c r="CL404" s="6"/>
      <c r="CM404" s="6"/>
      <c r="CN404" s="6"/>
      <c r="CO404" s="6"/>
      <c r="CP404" s="6"/>
      <c r="CQ404" s="6"/>
      <c r="CR404" s="6"/>
      <c r="CS404" s="6">
        <v>911</v>
      </c>
      <c r="CT404" s="7">
        <v>881</v>
      </c>
      <c r="CU404" s="7">
        <v>868</v>
      </c>
      <c r="CV404" s="7">
        <v>857</v>
      </c>
      <c r="CW404" s="7">
        <v>848</v>
      </c>
      <c r="CX404" s="7">
        <v>840</v>
      </c>
      <c r="CY404" s="7">
        <v>832</v>
      </c>
      <c r="CZ404" s="7">
        <v>825</v>
      </c>
      <c r="DA404" s="7">
        <v>818</v>
      </c>
      <c r="DB404" s="7">
        <v>812</v>
      </c>
      <c r="DC404" s="7">
        <v>806</v>
      </c>
      <c r="DD404" s="7">
        <v>800</v>
      </c>
      <c r="DE404" s="7">
        <v>794</v>
      </c>
      <c r="DF404" s="6"/>
      <c r="DG404" s="6"/>
      <c r="DH404" s="6"/>
      <c r="DI404" s="6"/>
      <c r="DJ404" s="6"/>
      <c r="DK404" s="6"/>
      <c r="DL404" s="6"/>
      <c r="DM404" s="6"/>
      <c r="DN404" s="6"/>
      <c r="DO404" s="6"/>
      <c r="DP404" s="6"/>
      <c r="DQ404" s="6"/>
      <c r="DR404" s="6"/>
      <c r="DS404" s="6"/>
      <c r="DT404" s="6"/>
      <c r="DU404" s="6"/>
      <c r="DV404" s="6"/>
      <c r="DW404" s="6"/>
      <c r="DX404" s="6"/>
      <c r="DY404" s="6"/>
      <c r="DZ404" s="6"/>
      <c r="EA404" s="6"/>
      <c r="EB404" s="6"/>
      <c r="EC404" s="6">
        <v>911</v>
      </c>
      <c r="ED404" s="7">
        <v>888</v>
      </c>
      <c r="EE404" s="7">
        <v>878</v>
      </c>
      <c r="EF404" s="7">
        <v>871</v>
      </c>
      <c r="EG404" s="7">
        <v>865</v>
      </c>
      <c r="EH404" s="7">
        <v>861</v>
      </c>
      <c r="EI404" s="7">
        <v>858</v>
      </c>
      <c r="EJ404" s="7">
        <v>856</v>
      </c>
      <c r="EK404" s="7">
        <v>854</v>
      </c>
      <c r="EL404" s="7">
        <v>852</v>
      </c>
      <c r="EM404" s="7">
        <v>851</v>
      </c>
      <c r="EN404" s="7">
        <v>850</v>
      </c>
      <c r="EO404" s="7">
        <v>850</v>
      </c>
    </row>
    <row r="405" spans="1:145" x14ac:dyDescent="0.3">
      <c r="A405" s="6" t="s">
        <v>382</v>
      </c>
      <c r="B405" s="7">
        <v>8112</v>
      </c>
      <c r="C405" s="7">
        <v>8061</v>
      </c>
      <c r="D405" s="7">
        <v>8024</v>
      </c>
      <c r="E405" s="7">
        <v>7977</v>
      </c>
      <c r="F405" s="7">
        <v>7924</v>
      </c>
      <c r="G405" s="7">
        <v>7779</v>
      </c>
      <c r="H405" s="7">
        <v>7714</v>
      </c>
      <c r="I405" s="7">
        <v>7604</v>
      </c>
      <c r="J405" s="7">
        <v>7581</v>
      </c>
      <c r="K405" s="7">
        <v>7610</v>
      </c>
      <c r="L405" s="7">
        <v>7607</v>
      </c>
      <c r="M405" s="7">
        <v>7597</v>
      </c>
      <c r="N405" s="7">
        <v>7606</v>
      </c>
      <c r="O405" s="7">
        <v>7600</v>
      </c>
      <c r="P405" s="7">
        <v>7544</v>
      </c>
      <c r="Q405" s="7">
        <v>7561</v>
      </c>
      <c r="R405" s="7">
        <v>7456</v>
      </c>
      <c r="S405" s="7">
        <v>7329</v>
      </c>
      <c r="T405" s="7">
        <v>7279</v>
      </c>
      <c r="U405" s="7">
        <v>7214</v>
      </c>
      <c r="V405" s="7">
        <v>7203</v>
      </c>
      <c r="W405" s="7">
        <v>7227</v>
      </c>
      <c r="X405" s="7">
        <v>7211</v>
      </c>
      <c r="Y405" s="7">
        <v>7267</v>
      </c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>
        <v>7267</v>
      </c>
      <c r="BJ405" s="7">
        <v>7205</v>
      </c>
      <c r="BK405" s="7">
        <v>7180</v>
      </c>
      <c r="BL405" s="7">
        <v>7155</v>
      </c>
      <c r="BM405" s="7">
        <v>7132</v>
      </c>
      <c r="BN405" s="7">
        <v>7109</v>
      </c>
      <c r="BO405" s="7">
        <v>7091</v>
      </c>
      <c r="BP405" s="7">
        <v>7074</v>
      </c>
      <c r="BQ405" s="7">
        <v>7060</v>
      </c>
      <c r="BR405" s="7">
        <v>7047</v>
      </c>
      <c r="BS405" s="7">
        <v>7034</v>
      </c>
      <c r="BT405" s="7">
        <v>7023</v>
      </c>
      <c r="BU405" s="7">
        <v>7012</v>
      </c>
      <c r="BV405" s="6"/>
      <c r="BW405" s="6"/>
      <c r="BX405" s="6"/>
      <c r="BY405" s="6"/>
      <c r="BZ405" s="6"/>
      <c r="CA405" s="6"/>
      <c r="CB405" s="6"/>
      <c r="CC405" s="6"/>
      <c r="CD405" s="6"/>
      <c r="CE405" s="6"/>
      <c r="CF405" s="6"/>
      <c r="CG405" s="6"/>
      <c r="CH405" s="6"/>
      <c r="CI405" s="6"/>
      <c r="CJ405" s="6"/>
      <c r="CK405" s="6"/>
      <c r="CL405" s="6"/>
      <c r="CM405" s="6"/>
      <c r="CN405" s="6"/>
      <c r="CO405" s="6"/>
      <c r="CP405" s="6"/>
      <c r="CQ405" s="6"/>
      <c r="CR405" s="6"/>
      <c r="CS405" s="6">
        <v>7267</v>
      </c>
      <c r="CT405" s="7">
        <v>7153</v>
      </c>
      <c r="CU405" s="7">
        <v>7111</v>
      </c>
      <c r="CV405" s="7">
        <v>7068</v>
      </c>
      <c r="CW405" s="7">
        <v>7024</v>
      </c>
      <c r="CX405" s="7">
        <v>6981</v>
      </c>
      <c r="CY405" s="7">
        <v>6939</v>
      </c>
      <c r="CZ405" s="7">
        <v>6899</v>
      </c>
      <c r="DA405" s="7">
        <v>6860</v>
      </c>
      <c r="DB405" s="7">
        <v>6820</v>
      </c>
      <c r="DC405" s="7">
        <v>6781</v>
      </c>
      <c r="DD405" s="7">
        <v>6743</v>
      </c>
      <c r="DE405" s="7">
        <v>6705</v>
      </c>
      <c r="DF405" s="6"/>
      <c r="DG405" s="6"/>
      <c r="DH405" s="6"/>
      <c r="DI405" s="6"/>
      <c r="DJ405" s="6"/>
      <c r="DK405" s="6"/>
      <c r="DL405" s="6"/>
      <c r="DM405" s="6"/>
      <c r="DN405" s="6"/>
      <c r="DO405" s="6"/>
      <c r="DP405" s="6"/>
      <c r="DQ405" s="6"/>
      <c r="DR405" s="6"/>
      <c r="DS405" s="6"/>
      <c r="DT405" s="6"/>
      <c r="DU405" s="6"/>
      <c r="DV405" s="6"/>
      <c r="DW405" s="6"/>
      <c r="DX405" s="6"/>
      <c r="DY405" s="6"/>
      <c r="DZ405" s="6"/>
      <c r="EA405" s="6"/>
      <c r="EB405" s="6"/>
      <c r="EC405" s="6">
        <v>7267</v>
      </c>
      <c r="ED405" s="7">
        <v>7265</v>
      </c>
      <c r="EE405" s="7">
        <v>7269</v>
      </c>
      <c r="EF405" s="7">
        <v>7263</v>
      </c>
      <c r="EG405" s="7">
        <v>7259</v>
      </c>
      <c r="EH405" s="7">
        <v>7257</v>
      </c>
      <c r="EI405" s="7">
        <v>7259</v>
      </c>
      <c r="EJ405" s="7">
        <v>7266</v>
      </c>
      <c r="EK405" s="7">
        <v>7274</v>
      </c>
      <c r="EL405" s="7">
        <v>7284</v>
      </c>
      <c r="EM405" s="7">
        <v>7297</v>
      </c>
      <c r="EN405" s="7">
        <v>7310</v>
      </c>
      <c r="EO405" s="7">
        <v>7325</v>
      </c>
    </row>
  </sheetData>
  <dataValidations count="1">
    <dataValidation type="list" allowBlank="1" showInputMessage="1" showErrorMessage="1" sqref="A3" xr:uid="{12BAD360-2D29-456D-BF44-6F39642056BC}">
      <formula1>$A$38:$A$405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5EDD1-3C49-4C22-BA64-BB1EAF72388F}">
  <dimension ref="A1:AA410"/>
  <sheetViews>
    <sheetView showGridLines="0" zoomScaleNormal="100" workbookViewId="0">
      <selection activeCell="A38" sqref="A38"/>
    </sheetView>
  </sheetViews>
  <sheetFormatPr baseColWidth="10" defaultColWidth="11.33203125" defaultRowHeight="14" x14ac:dyDescent="0.3"/>
  <cols>
    <col min="1" max="1" width="37" customWidth="1"/>
    <col min="2" max="2" width="4.58203125" customWidth="1"/>
    <col min="3" max="5" width="13.75" customWidth="1"/>
    <col min="6" max="6" width="22.25" customWidth="1"/>
    <col min="7" max="7" width="13.75" customWidth="1"/>
    <col min="8" max="19" width="12.08203125" bestFit="1" customWidth="1"/>
    <col min="20" max="20" width="12.08203125" customWidth="1"/>
    <col min="21" max="125" width="12.08203125" bestFit="1" customWidth="1"/>
  </cols>
  <sheetData>
    <row r="1" spans="1:7" x14ac:dyDescent="0.3">
      <c r="A1" s="18" t="s">
        <v>383</v>
      </c>
    </row>
    <row r="2" spans="1:7" ht="18" x14ac:dyDescent="0.4">
      <c r="A2" s="19" t="s">
        <v>8</v>
      </c>
    </row>
    <row r="3" spans="1:7" ht="18" x14ac:dyDescent="0.4">
      <c r="A3" s="11" t="s">
        <v>17</v>
      </c>
      <c r="C3" s="20" t="s">
        <v>384</v>
      </c>
      <c r="D3" s="21"/>
      <c r="E3" s="21"/>
      <c r="F3" s="21"/>
      <c r="G3" s="22">
        <f>SUM(I42:K42)/SUM(C42:E42)-1</f>
        <v>2.1467858737448609E-2</v>
      </c>
    </row>
    <row r="23" spans="12:12" x14ac:dyDescent="0.3">
      <c r="L23" s="23"/>
    </row>
    <row r="33" spans="1:27" x14ac:dyDescent="0.3">
      <c r="Z33" t="s">
        <v>385</v>
      </c>
    </row>
    <row r="34" spans="1:27" x14ac:dyDescent="0.3">
      <c r="Z34" s="24" t="s">
        <v>386</v>
      </c>
      <c r="AA34" s="24" t="s">
        <v>387</v>
      </c>
    </row>
    <row r="35" spans="1:27" x14ac:dyDescent="0.3">
      <c r="Z35" s="24"/>
      <c r="AA35" s="24"/>
    </row>
    <row r="36" spans="1:27" x14ac:dyDescent="0.3">
      <c r="Z36" s="24"/>
      <c r="AA36" s="24"/>
    </row>
    <row r="37" spans="1:27" x14ac:dyDescent="0.3">
      <c r="Z37" s="24"/>
      <c r="AA37" s="24"/>
    </row>
    <row r="38" spans="1:27" x14ac:dyDescent="0.3">
      <c r="A38" t="s">
        <v>461</v>
      </c>
      <c r="Z38" s="24"/>
      <c r="AA38" s="24"/>
    </row>
    <row r="39" spans="1:27" x14ac:dyDescent="0.3">
      <c r="Z39" s="24"/>
      <c r="AA39" s="24"/>
    </row>
    <row r="40" spans="1:27" x14ac:dyDescent="0.3">
      <c r="A40" s="2"/>
      <c r="B40" s="25">
        <v>2023</v>
      </c>
      <c r="C40" s="25"/>
      <c r="D40" s="25"/>
      <c r="E40" s="25"/>
      <c r="F40" s="25"/>
      <c r="G40" s="25"/>
      <c r="H40" s="2">
        <v>2035</v>
      </c>
      <c r="I40" s="2"/>
      <c r="J40" s="2"/>
      <c r="K40" s="2"/>
      <c r="L40" s="2"/>
      <c r="M40" s="2"/>
      <c r="N40" s="2" t="s">
        <v>388</v>
      </c>
      <c r="O40" s="2"/>
      <c r="P40" s="2"/>
      <c r="Q40" s="2"/>
      <c r="R40" s="2"/>
      <c r="S40" s="2"/>
      <c r="T40" s="2" t="s">
        <v>389</v>
      </c>
      <c r="Z40" s="26">
        <f>COUNTIF(Z55:Z410,"&lt;0")/356</f>
        <v>0.449438202247191</v>
      </c>
      <c r="AA40" s="26">
        <f>COUNTIF(AA55:AA410,"&lt;0")/356</f>
        <v>0.6544943820224719</v>
      </c>
    </row>
    <row r="41" spans="1:27" x14ac:dyDescent="0.3">
      <c r="A41" s="2" t="s">
        <v>14</v>
      </c>
      <c r="B41" s="27" t="s">
        <v>390</v>
      </c>
      <c r="C41" s="27" t="s">
        <v>391</v>
      </c>
      <c r="D41" s="27" t="s">
        <v>392</v>
      </c>
      <c r="E41" s="27" t="s">
        <v>393</v>
      </c>
      <c r="F41" s="27" t="s">
        <v>394</v>
      </c>
      <c r="G41" s="27" t="s">
        <v>395</v>
      </c>
      <c r="H41" s="27" t="s">
        <v>390</v>
      </c>
      <c r="I41" s="27" t="s">
        <v>391</v>
      </c>
      <c r="J41" s="27" t="s">
        <v>392</v>
      </c>
      <c r="K41" s="27" t="s">
        <v>393</v>
      </c>
      <c r="L41" s="27" t="s">
        <v>394</v>
      </c>
      <c r="M41" s="27" t="s">
        <v>395</v>
      </c>
      <c r="N41" s="27" t="s">
        <v>390</v>
      </c>
      <c r="O41" s="27" t="s">
        <v>391</v>
      </c>
      <c r="P41" s="27" t="s">
        <v>392</v>
      </c>
      <c r="Q41" s="27" t="s">
        <v>393</v>
      </c>
      <c r="R41" s="27" t="s">
        <v>394</v>
      </c>
      <c r="S41" s="27" t="s">
        <v>395</v>
      </c>
      <c r="T41" s="27" t="s">
        <v>390</v>
      </c>
      <c r="U41" s="27" t="s">
        <v>391</v>
      </c>
      <c r="V41" s="27" t="s">
        <v>392</v>
      </c>
      <c r="W41" s="27" t="s">
        <v>393</v>
      </c>
      <c r="X41" s="27" t="s">
        <v>394</v>
      </c>
      <c r="Y41" s="27" t="s">
        <v>395</v>
      </c>
      <c r="Z41" s="27" t="s">
        <v>396</v>
      </c>
      <c r="AA41" s="27" t="s">
        <v>397</v>
      </c>
    </row>
    <row r="42" spans="1:27" s="4" customFormat="1" x14ac:dyDescent="0.3">
      <c r="A42" s="4" t="s">
        <v>16</v>
      </c>
      <c r="B42" s="28">
        <f t="shared" ref="B42:M42" si="0">VLOOKUP($A$3,$A$43:$M$410,COLUMN(B42),FALSE)</f>
        <v>1177.098</v>
      </c>
      <c r="C42" s="28">
        <f t="shared" si="0"/>
        <v>1160.838</v>
      </c>
      <c r="D42" s="28">
        <f t="shared" si="0"/>
        <v>1086.8019999999999</v>
      </c>
      <c r="E42" s="28">
        <f t="shared" si="0"/>
        <v>1172.403</v>
      </c>
      <c r="F42" s="28">
        <f t="shared" si="0"/>
        <v>424.64</v>
      </c>
      <c r="G42" s="28">
        <f t="shared" si="0"/>
        <v>467.20299999999997</v>
      </c>
      <c r="H42" s="28">
        <f t="shared" si="0"/>
        <v>1109.8320000000001</v>
      </c>
      <c r="I42" s="28">
        <f t="shared" si="0"/>
        <v>1122.0640000000001</v>
      </c>
      <c r="J42" s="28">
        <f t="shared" si="0"/>
        <v>1170.521</v>
      </c>
      <c r="K42" s="28">
        <f t="shared" si="0"/>
        <v>1200.8789999999999</v>
      </c>
      <c r="L42" s="28">
        <f t="shared" si="0"/>
        <v>498.28699999999998</v>
      </c>
      <c r="M42" s="28">
        <f t="shared" si="0"/>
        <v>679.10699999999997</v>
      </c>
      <c r="N42" s="29">
        <f t="shared" ref="N42:S43" si="1">H42/B42-1</f>
        <v>-5.7145624238593484E-2</v>
      </c>
      <c r="O42" s="29">
        <f t="shared" si="1"/>
        <v>-3.3401732196912781E-2</v>
      </c>
      <c r="P42" s="29">
        <f t="shared" si="1"/>
        <v>7.7032430930381146E-2</v>
      </c>
      <c r="Q42" s="29">
        <f t="shared" si="1"/>
        <v>2.4288576538954443E-2</v>
      </c>
      <c r="R42" s="29">
        <f t="shared" si="1"/>
        <v>0.17343396759608143</v>
      </c>
      <c r="S42" s="29">
        <f t="shared" si="1"/>
        <v>0.45355873142937875</v>
      </c>
      <c r="T42" s="30" t="str">
        <f t="shared" ref="T42:Y42" si="2">TEXT(H42,IF(H42&lt;10,"# ##0,0","# ##0"))&amp;" ("&amp;TEXT(N42,"0 %")&amp;")"</f>
        <v>1 110 (-6 %)</v>
      </c>
      <c r="U42" s="30" t="str">
        <f t="shared" si="2"/>
        <v>1 122 (-3 %)</v>
      </c>
      <c r="V42" s="30" t="str">
        <f t="shared" si="2"/>
        <v>1 171 (8 %)</v>
      </c>
      <c r="W42" s="30" t="str">
        <f t="shared" si="2"/>
        <v>1 201 (2 %)</v>
      </c>
      <c r="X42" s="30" t="str">
        <f t="shared" si="2"/>
        <v>498 (17 %)</v>
      </c>
      <c r="Y42" s="30" t="str">
        <f t="shared" si="2"/>
        <v>679 (45 %)</v>
      </c>
    </row>
    <row r="43" spans="1:27" x14ac:dyDescent="0.3">
      <c r="A43" s="31" t="s">
        <v>17</v>
      </c>
      <c r="B43" s="32">
        <v>1177.098</v>
      </c>
      <c r="C43" s="32">
        <v>1160.838</v>
      </c>
      <c r="D43" s="32">
        <v>1086.8019999999999</v>
      </c>
      <c r="E43" s="32">
        <v>1172.403</v>
      </c>
      <c r="F43" s="32">
        <v>424.64</v>
      </c>
      <c r="G43" s="32">
        <v>467.20299999999997</v>
      </c>
      <c r="H43" s="32">
        <v>1109.8320000000001</v>
      </c>
      <c r="I43" s="32">
        <v>1122.0640000000001</v>
      </c>
      <c r="J43" s="32">
        <v>1170.521</v>
      </c>
      <c r="K43" s="32">
        <v>1200.8789999999999</v>
      </c>
      <c r="L43" s="32">
        <v>498.28699999999998</v>
      </c>
      <c r="M43" s="32">
        <v>679.10699999999997</v>
      </c>
      <c r="N43" s="33">
        <f t="shared" si="1"/>
        <v>-5.7145624238593484E-2</v>
      </c>
      <c r="O43" s="33">
        <f t="shared" si="1"/>
        <v>-3.3401732196912781E-2</v>
      </c>
      <c r="P43" s="33">
        <f t="shared" si="1"/>
        <v>7.7032430930381146E-2</v>
      </c>
      <c r="Q43" s="33">
        <f t="shared" si="1"/>
        <v>2.4288576538954443E-2</v>
      </c>
      <c r="R43" s="33">
        <f t="shared" si="1"/>
        <v>0.17343396759608143</v>
      </c>
      <c r="S43" s="33">
        <f t="shared" si="1"/>
        <v>0.45355873142937875</v>
      </c>
      <c r="T43" s="34" t="str">
        <f t="shared" ref="T43:Y58" si="3">TEXT(H43,"# ##0")&amp;" ("&amp;TEXT(N43,"0 %")&amp;")"</f>
        <v>1 110 (-6 %)</v>
      </c>
      <c r="U43" s="34" t="str">
        <f t="shared" si="3"/>
        <v>1 122 (-3 %)</v>
      </c>
      <c r="V43" s="34" t="str">
        <f t="shared" si="3"/>
        <v>1 171 (8 %)</v>
      </c>
      <c r="W43" s="34" t="str">
        <f t="shared" si="3"/>
        <v>1 201 (2 %)</v>
      </c>
      <c r="X43" s="34" t="str">
        <f t="shared" si="3"/>
        <v>498 (17 %)</v>
      </c>
      <c r="Y43" s="34" t="str">
        <f t="shared" si="3"/>
        <v>679 (45 %)</v>
      </c>
    </row>
    <row r="44" spans="1:27" x14ac:dyDescent="0.3">
      <c r="A44" s="31" t="s">
        <v>18</v>
      </c>
      <c r="B44" s="32">
        <v>71.308000000000007</v>
      </c>
      <c r="C44" s="32">
        <v>64.55</v>
      </c>
      <c r="D44" s="32">
        <v>60.901000000000003</v>
      </c>
      <c r="E44" s="32">
        <v>67.313000000000002</v>
      </c>
      <c r="F44" s="32">
        <v>25.152000000000001</v>
      </c>
      <c r="G44" s="32">
        <v>26.827000000000002</v>
      </c>
      <c r="H44" s="32">
        <v>65.623000000000005</v>
      </c>
      <c r="I44" s="32">
        <v>62.604999999999997</v>
      </c>
      <c r="J44" s="32">
        <v>63.048999999999999</v>
      </c>
      <c r="K44" s="32">
        <v>70.852000000000004</v>
      </c>
      <c r="L44" s="32">
        <v>29.510999999999999</v>
      </c>
      <c r="M44" s="32">
        <v>39.549999999999997</v>
      </c>
      <c r="N44" s="33">
        <v>-7.0456251682082693E-2</v>
      </c>
      <c r="O44" s="33">
        <v>-1.9237698369182099E-2</v>
      </c>
      <c r="P44" s="33">
        <v>4.8021941489361675E-2</v>
      </c>
      <c r="Q44" s="33">
        <v>5.6562131854039022E-2</v>
      </c>
      <c r="R44" s="33">
        <v>0.17625254095420306</v>
      </c>
      <c r="S44" s="33">
        <v>0.47031488159411117</v>
      </c>
      <c r="T44" s="34" t="str">
        <f t="shared" si="3"/>
        <v>66 (-7 %)</v>
      </c>
      <c r="U44" s="34" t="str">
        <f t="shared" si="3"/>
        <v>63 (-2 %)</v>
      </c>
      <c r="V44" s="34" t="str">
        <f t="shared" si="3"/>
        <v>63 (5 %)</v>
      </c>
      <c r="W44" s="34" t="str">
        <f t="shared" si="3"/>
        <v>71 (6 %)</v>
      </c>
      <c r="X44" s="34" t="str">
        <f t="shared" si="3"/>
        <v>30 (18 %)</v>
      </c>
      <c r="Y44" s="34" t="str">
        <f t="shared" si="3"/>
        <v>40 (47 %)</v>
      </c>
    </row>
    <row r="45" spans="1:27" x14ac:dyDescent="0.3">
      <c r="A45" s="31" t="s">
        <v>19</v>
      </c>
      <c r="B45" s="32">
        <v>72.063000000000002</v>
      </c>
      <c r="C45" s="32">
        <v>69.099999999999994</v>
      </c>
      <c r="D45" s="32">
        <v>65.763000000000005</v>
      </c>
      <c r="E45" s="32">
        <v>89.221999999999994</v>
      </c>
      <c r="F45" s="32">
        <v>36.485999999999997</v>
      </c>
      <c r="G45" s="32">
        <v>40.994</v>
      </c>
      <c r="H45" s="32">
        <v>66.963999999999999</v>
      </c>
      <c r="I45" s="32">
        <v>63.642000000000003</v>
      </c>
      <c r="J45" s="32">
        <v>70.156999999999996</v>
      </c>
      <c r="K45" s="32">
        <v>83.483999999999995</v>
      </c>
      <c r="L45" s="32">
        <v>39.771999999999998</v>
      </c>
      <c r="M45" s="32">
        <v>56.622</v>
      </c>
      <c r="N45" s="33">
        <v>-6.371555207561419E-2</v>
      </c>
      <c r="O45" s="33">
        <v>-7.9160215878344098E-2</v>
      </c>
      <c r="P45" s="33">
        <v>7.4824199898886334E-2</v>
      </c>
      <c r="Q45" s="33">
        <v>-6.2862017870773723E-2</v>
      </c>
      <c r="R45" s="33">
        <v>9.161771971235666E-2</v>
      </c>
      <c r="S45" s="33">
        <v>0.37175666836252641</v>
      </c>
      <c r="T45" s="34" t="str">
        <f t="shared" si="3"/>
        <v>67 (-6 %)</v>
      </c>
      <c r="U45" s="34" t="str">
        <f t="shared" si="3"/>
        <v>64 (-8 %)</v>
      </c>
      <c r="V45" s="34" t="str">
        <f t="shared" si="3"/>
        <v>70 (7 %)</v>
      </c>
      <c r="W45" s="34" t="str">
        <f t="shared" si="3"/>
        <v>83 (-6 %)</v>
      </c>
      <c r="X45" s="34" t="str">
        <f t="shared" si="3"/>
        <v>40 (9 %)</v>
      </c>
      <c r="Y45" s="34" t="str">
        <f t="shared" si="3"/>
        <v>57 (37 %)</v>
      </c>
    </row>
    <row r="46" spans="1:27" x14ac:dyDescent="0.3">
      <c r="A46" s="31" t="s">
        <v>20</v>
      </c>
      <c r="B46" s="32">
        <v>58.158999999999999</v>
      </c>
      <c r="C46" s="32">
        <v>51.734000000000002</v>
      </c>
      <c r="D46" s="32">
        <v>50.209000000000003</v>
      </c>
      <c r="E46" s="32">
        <v>58.741999999999997</v>
      </c>
      <c r="F46" s="32">
        <v>23.777000000000001</v>
      </c>
      <c r="G46" s="32">
        <v>25.744</v>
      </c>
      <c r="H46" s="32">
        <v>52.988999999999997</v>
      </c>
      <c r="I46" s="32">
        <v>47.948</v>
      </c>
      <c r="J46" s="32">
        <v>51.436999999999998</v>
      </c>
      <c r="K46" s="32">
        <v>57.595999999999997</v>
      </c>
      <c r="L46" s="32">
        <v>24.908999999999999</v>
      </c>
      <c r="M46" s="32">
        <v>37.581000000000003</v>
      </c>
      <c r="N46" s="33">
        <v>-8.0211768790140692E-2</v>
      </c>
      <c r="O46" s="33">
        <v>-6.9458730374366895E-2</v>
      </c>
      <c r="P46" s="33">
        <v>3.2373956326268383E-2</v>
      </c>
      <c r="Q46" s="33">
        <v>-1.6747187462656021E-2</v>
      </c>
      <c r="R46" s="33">
        <v>4.8579246474426352E-2</v>
      </c>
      <c r="S46" s="33">
        <v>0.45623280505289276</v>
      </c>
      <c r="T46" s="34" t="str">
        <f t="shared" si="3"/>
        <v>53 (-8 %)</v>
      </c>
      <c r="U46" s="34" t="str">
        <f t="shared" si="3"/>
        <v>48 (-7 %)</v>
      </c>
      <c r="V46" s="34" t="str">
        <f t="shared" si="3"/>
        <v>51 (3 %)</v>
      </c>
      <c r="W46" s="34" t="str">
        <f t="shared" si="3"/>
        <v>58 (-2 %)</v>
      </c>
      <c r="X46" s="34" t="str">
        <f t="shared" si="3"/>
        <v>25 (5 %)</v>
      </c>
      <c r="Y46" s="34" t="str">
        <f t="shared" si="3"/>
        <v>38 (46 %)</v>
      </c>
    </row>
    <row r="47" spans="1:27" x14ac:dyDescent="0.3">
      <c r="A47" s="31" t="s">
        <v>398</v>
      </c>
      <c r="B47" s="32">
        <v>48.527000000000001</v>
      </c>
      <c r="C47" s="32">
        <v>47.420999999999999</v>
      </c>
      <c r="D47" s="32">
        <v>42.295000000000002</v>
      </c>
      <c r="E47" s="32">
        <v>55.6</v>
      </c>
      <c r="F47" s="32">
        <v>22.308</v>
      </c>
      <c r="G47" s="32">
        <v>24.933</v>
      </c>
      <c r="H47" s="32">
        <v>43.783000000000001</v>
      </c>
      <c r="I47" s="32">
        <v>41.109000000000002</v>
      </c>
      <c r="J47" s="32">
        <v>46.164000000000001</v>
      </c>
      <c r="K47" s="32">
        <v>49.728000000000002</v>
      </c>
      <c r="L47" s="32">
        <v>24.114999999999998</v>
      </c>
      <c r="M47" s="32">
        <v>34.898000000000003</v>
      </c>
      <c r="N47" s="33">
        <v>-9.3988618727366857E-2</v>
      </c>
      <c r="O47" s="33">
        <v>-0.13690951081251312</v>
      </c>
      <c r="P47" s="33">
        <v>9.7314000475398066E-2</v>
      </c>
      <c r="Q47" s="33">
        <v>-0.1013445135174208</v>
      </c>
      <c r="R47" s="33">
        <v>8.0421146953404854E-2</v>
      </c>
      <c r="S47" s="33">
        <v>0.38588618402763997</v>
      </c>
      <c r="T47" s="34" t="str">
        <f t="shared" si="3"/>
        <v>44 (-9 %)</v>
      </c>
      <c r="U47" s="34" t="str">
        <f t="shared" si="3"/>
        <v>41 (-14 %)</v>
      </c>
      <c r="V47" s="34" t="str">
        <f t="shared" si="3"/>
        <v>46 (10 %)</v>
      </c>
      <c r="W47" s="34" t="str">
        <f t="shared" si="3"/>
        <v>50 (-10 %)</v>
      </c>
      <c r="X47" s="34" t="str">
        <f t="shared" si="3"/>
        <v>24 (8 %)</v>
      </c>
      <c r="Y47" s="34" t="str">
        <f t="shared" si="3"/>
        <v>35 (39 %)</v>
      </c>
    </row>
    <row r="48" spans="1:27" x14ac:dyDescent="0.3">
      <c r="A48" s="31" t="s">
        <v>22</v>
      </c>
      <c r="B48" s="32">
        <v>138.94900000000001</v>
      </c>
      <c r="C48" s="32">
        <v>204.86199999999999</v>
      </c>
      <c r="D48" s="32">
        <v>158.29599999999999</v>
      </c>
      <c r="E48" s="32">
        <v>126.01900000000001</v>
      </c>
      <c r="F48" s="32">
        <v>38.514000000000003</v>
      </c>
      <c r="G48" s="32">
        <v>42.396999999999998</v>
      </c>
      <c r="H48" s="32">
        <v>140.80199999999999</v>
      </c>
      <c r="I48" s="32">
        <v>200.26499999999999</v>
      </c>
      <c r="J48" s="32">
        <v>169.78</v>
      </c>
      <c r="K48" s="32">
        <v>142.42599999999999</v>
      </c>
      <c r="L48" s="32">
        <v>48.511000000000003</v>
      </c>
      <c r="M48" s="32">
        <v>63.500999999999998</v>
      </c>
      <c r="N48" s="33">
        <v>3.7211291702308191E-3</v>
      </c>
      <c r="O48" s="33">
        <v>-1.7220057514697684E-2</v>
      </c>
      <c r="P48" s="33">
        <v>7.5639409278957848E-2</v>
      </c>
      <c r="Q48" s="33">
        <v>0.13549282075404001</v>
      </c>
      <c r="R48" s="33">
        <v>0.25387060921709015</v>
      </c>
      <c r="S48" s="33">
        <v>0.48881646816093016</v>
      </c>
      <c r="T48" s="34" t="str">
        <f t="shared" si="3"/>
        <v>141 (0 %)</v>
      </c>
      <c r="U48" s="34" t="str">
        <f t="shared" si="3"/>
        <v>200 (-2 %)</v>
      </c>
      <c r="V48" s="34" t="str">
        <f t="shared" si="3"/>
        <v>170 (8 %)</v>
      </c>
      <c r="W48" s="34" t="str">
        <f t="shared" si="3"/>
        <v>142 (14 %)</v>
      </c>
      <c r="X48" s="34" t="str">
        <f t="shared" si="3"/>
        <v>49 (25 %)</v>
      </c>
      <c r="Y48" s="34" t="str">
        <f t="shared" si="3"/>
        <v>64 (49 %)</v>
      </c>
    </row>
    <row r="49" spans="1:27" x14ac:dyDescent="0.3">
      <c r="A49" s="31" t="s">
        <v>23</v>
      </c>
      <c r="B49" s="32">
        <v>118.53400000000001</v>
      </c>
      <c r="C49" s="32">
        <v>101.643</v>
      </c>
      <c r="D49" s="32">
        <v>103.08199999999999</v>
      </c>
      <c r="E49" s="32">
        <v>100.17400000000001</v>
      </c>
      <c r="F49" s="32">
        <v>34.005000000000003</v>
      </c>
      <c r="G49" s="32">
        <v>34.911999999999999</v>
      </c>
      <c r="H49" s="32">
        <v>107.45699999999999</v>
      </c>
      <c r="I49" s="32">
        <v>100.051</v>
      </c>
      <c r="J49" s="32">
        <v>102.467</v>
      </c>
      <c r="K49" s="32">
        <v>109.053</v>
      </c>
      <c r="L49" s="32">
        <v>42.472000000000001</v>
      </c>
      <c r="M49" s="32">
        <v>54.441000000000003</v>
      </c>
      <c r="N49" s="33">
        <v>-8.6537398947610034E-2</v>
      </c>
      <c r="O49" s="33">
        <v>-1.1617453841366476E-2</v>
      </c>
      <c r="P49" s="33">
        <v>8.7910370493382572E-4</v>
      </c>
      <c r="Q49" s="33">
        <v>9.1414045376755126E-2</v>
      </c>
      <c r="R49" s="33">
        <v>0.25348995071274683</v>
      </c>
      <c r="S49" s="33">
        <v>0.55036309269542927</v>
      </c>
      <c r="T49" s="34" t="str">
        <f t="shared" si="3"/>
        <v>107 (-9 %)</v>
      </c>
      <c r="U49" s="34" t="str">
        <f t="shared" si="3"/>
        <v>100 (-1 %)</v>
      </c>
      <c r="V49" s="34" t="str">
        <f t="shared" si="3"/>
        <v>102 (0 %)</v>
      </c>
      <c r="W49" s="34" t="str">
        <f t="shared" si="3"/>
        <v>109 (9 %)</v>
      </c>
      <c r="X49" s="34" t="str">
        <f t="shared" si="3"/>
        <v>42 (25 %)</v>
      </c>
      <c r="Y49" s="34" t="str">
        <f t="shared" si="3"/>
        <v>54 (55 %)</v>
      </c>
    </row>
    <row r="50" spans="1:27" x14ac:dyDescent="0.3">
      <c r="A50" s="31" t="s">
        <v>399</v>
      </c>
      <c r="B50" s="32">
        <v>48.457999999999998</v>
      </c>
      <c r="C50" s="32">
        <v>53.606999999999999</v>
      </c>
      <c r="D50" s="32">
        <v>43.968000000000004</v>
      </c>
      <c r="E50" s="32">
        <v>54.177</v>
      </c>
      <c r="F50" s="32">
        <v>20.629000000000001</v>
      </c>
      <c r="G50" s="32">
        <v>21.613</v>
      </c>
      <c r="H50" s="32">
        <v>45.79</v>
      </c>
      <c r="I50" s="32">
        <v>48.134999999999998</v>
      </c>
      <c r="J50" s="32">
        <v>48.750999999999998</v>
      </c>
      <c r="K50" s="32">
        <v>50.597999999999999</v>
      </c>
      <c r="L50" s="32">
        <v>22.844000000000001</v>
      </c>
      <c r="M50" s="32">
        <v>31.532</v>
      </c>
      <c r="N50" s="33">
        <v>-5.5545242662376482E-2</v>
      </c>
      <c r="O50" s="33">
        <v>-0.1081156197887716</v>
      </c>
      <c r="P50" s="33">
        <v>0.11311277028106947</v>
      </c>
      <c r="Q50" s="33">
        <v>-6.6095719743812231E-2</v>
      </c>
      <c r="R50" s="33">
        <v>0.10352156900632825</v>
      </c>
      <c r="S50" s="33">
        <v>0.4406067251461987</v>
      </c>
      <c r="T50" s="34" t="str">
        <f t="shared" si="3"/>
        <v>46 (-6 %)</v>
      </c>
      <c r="U50" s="34" t="str">
        <f t="shared" si="3"/>
        <v>48 (-11 %)</v>
      </c>
      <c r="V50" s="34" t="str">
        <f t="shared" si="3"/>
        <v>49 (11 %)</v>
      </c>
      <c r="W50" s="34" t="str">
        <f t="shared" si="3"/>
        <v>51 (-7 %)</v>
      </c>
      <c r="X50" s="34" t="str">
        <f t="shared" si="3"/>
        <v>23 (10 %)</v>
      </c>
      <c r="Y50" s="34" t="str">
        <f t="shared" si="3"/>
        <v>32 (44 %)</v>
      </c>
    </row>
    <row r="51" spans="1:27" x14ac:dyDescent="0.3">
      <c r="A51" s="31" t="s">
        <v>400</v>
      </c>
      <c r="B51" s="32">
        <v>101.089</v>
      </c>
      <c r="C51" s="32">
        <v>108.929</v>
      </c>
      <c r="D51" s="32">
        <v>89.24</v>
      </c>
      <c r="E51" s="32">
        <v>99.757000000000005</v>
      </c>
      <c r="F51" s="32">
        <v>37.725000000000001</v>
      </c>
      <c r="G51" s="32">
        <v>41.73</v>
      </c>
      <c r="H51" s="32">
        <v>97.027000000000001</v>
      </c>
      <c r="I51" s="32">
        <v>103.783</v>
      </c>
      <c r="J51" s="32">
        <v>100.49299999999999</v>
      </c>
      <c r="K51" s="32">
        <v>100.279</v>
      </c>
      <c r="L51" s="32">
        <v>42.930999999999997</v>
      </c>
      <c r="M51" s="32">
        <v>59.976999999999997</v>
      </c>
      <c r="N51" s="33">
        <v>-3.9384188901539496E-2</v>
      </c>
      <c r="O51" s="33">
        <v>-5.3705105176296786E-2</v>
      </c>
      <c r="P51" s="33">
        <v>0.12890651328944691</v>
      </c>
      <c r="Q51" s="33">
        <v>7.7076131521827129E-3</v>
      </c>
      <c r="R51" s="33">
        <v>0.13887415110356538</v>
      </c>
      <c r="S51" s="33">
        <v>0.42449648489454672</v>
      </c>
      <c r="T51" s="34" t="str">
        <f t="shared" si="3"/>
        <v>97 (-4 %)</v>
      </c>
      <c r="U51" s="34" t="str">
        <f t="shared" si="3"/>
        <v>104 (-5 %)</v>
      </c>
      <c r="V51" s="34" t="str">
        <f t="shared" si="3"/>
        <v>100 (13 %)</v>
      </c>
      <c r="W51" s="34" t="str">
        <f t="shared" si="3"/>
        <v>100 (1 %)</v>
      </c>
      <c r="X51" s="34" t="str">
        <f t="shared" si="3"/>
        <v>43 (14 %)</v>
      </c>
      <c r="Y51" s="34" t="str">
        <f t="shared" si="3"/>
        <v>60 (42 %)</v>
      </c>
    </row>
    <row r="52" spans="1:27" x14ac:dyDescent="0.3">
      <c r="A52" s="31" t="s">
        <v>25</v>
      </c>
      <c r="B52" s="32">
        <v>88.772999999999996</v>
      </c>
      <c r="C52" s="32">
        <v>78.513999999999996</v>
      </c>
      <c r="D52" s="32">
        <v>80.933000000000007</v>
      </c>
      <c r="E52" s="32">
        <v>99.742999999999995</v>
      </c>
      <c r="F52" s="32">
        <v>38.838999999999999</v>
      </c>
      <c r="G52" s="32">
        <v>42.298999999999999</v>
      </c>
      <c r="H52" s="32">
        <v>82.587999999999994</v>
      </c>
      <c r="I52" s="32">
        <v>74.132000000000005</v>
      </c>
      <c r="J52" s="32">
        <v>85.998999999999995</v>
      </c>
      <c r="K52" s="32">
        <v>99.331999999999994</v>
      </c>
      <c r="L52" s="32">
        <v>44.633000000000003</v>
      </c>
      <c r="M52" s="32">
        <v>61.728000000000002</v>
      </c>
      <c r="N52" s="33">
        <v>-6.370242724500319E-2</v>
      </c>
      <c r="O52" s="33">
        <v>-5.7791786880870388E-2</v>
      </c>
      <c r="P52" s="33">
        <v>6.7514895729890778E-2</v>
      </c>
      <c r="Q52" s="33">
        <v>-2.2499899554020431E-3</v>
      </c>
      <c r="R52" s="33">
        <v>0.15208693632069381</v>
      </c>
      <c r="S52" s="33">
        <v>0.45191109020345754</v>
      </c>
      <c r="T52" s="34" t="str">
        <f t="shared" si="3"/>
        <v>83 (-6 %)</v>
      </c>
      <c r="U52" s="34" t="str">
        <f t="shared" si="3"/>
        <v>74 (-6 %)</v>
      </c>
      <c r="V52" s="34" t="str">
        <f t="shared" si="3"/>
        <v>86 (7 %)</v>
      </c>
      <c r="W52" s="34" t="str">
        <f t="shared" si="3"/>
        <v>99 (0 %)</v>
      </c>
      <c r="X52" s="34" t="str">
        <f t="shared" si="3"/>
        <v>45 (15 %)</v>
      </c>
      <c r="Y52" s="34" t="str">
        <f t="shared" si="3"/>
        <v>62 (45 %)</v>
      </c>
    </row>
    <row r="53" spans="1:27" x14ac:dyDescent="0.3">
      <c r="A53" s="31" t="s">
        <v>26</v>
      </c>
      <c r="B53" s="32">
        <v>142.16900000000001</v>
      </c>
      <c r="C53" s="32">
        <v>139.92599999999999</v>
      </c>
      <c r="D53" s="32">
        <v>125.52800000000001</v>
      </c>
      <c r="E53" s="32">
        <v>133.37200000000001</v>
      </c>
      <c r="F53" s="32">
        <v>49.62</v>
      </c>
      <c r="G53" s="32">
        <v>55.59</v>
      </c>
      <c r="H53" s="32">
        <v>132.05000000000001</v>
      </c>
      <c r="I53" s="32">
        <v>134.83799999999999</v>
      </c>
      <c r="J53" s="32">
        <v>130.09800000000001</v>
      </c>
      <c r="K53" s="32">
        <v>137.15600000000001</v>
      </c>
      <c r="L53" s="32">
        <v>56.698999999999998</v>
      </c>
      <c r="M53" s="32">
        <v>80.790000000000006</v>
      </c>
      <c r="N53" s="33">
        <v>-6.9067375411534959E-2</v>
      </c>
      <c r="O53" s="33">
        <v>-3.7352752195330852E-2</v>
      </c>
      <c r="P53" s="33">
        <v>4.2009403057996275E-2</v>
      </c>
      <c r="Q53" s="33">
        <v>3.1519572819915131E-2</v>
      </c>
      <c r="R53" s="33">
        <v>0.14478678727184624</v>
      </c>
      <c r="S53" s="33">
        <v>0.44368399421025373</v>
      </c>
      <c r="T53" s="34" t="str">
        <f t="shared" si="3"/>
        <v>132 (-7 %)</v>
      </c>
      <c r="U53" s="34" t="str">
        <f t="shared" si="3"/>
        <v>135 (-4 %)</v>
      </c>
      <c r="V53" s="34" t="str">
        <f t="shared" si="3"/>
        <v>130 (4 %)</v>
      </c>
      <c r="W53" s="34" t="str">
        <f t="shared" si="3"/>
        <v>137 (3 %)</v>
      </c>
      <c r="X53" s="34" t="str">
        <f t="shared" si="3"/>
        <v>57 (14 %)</v>
      </c>
      <c r="Y53" s="34" t="str">
        <f t="shared" si="3"/>
        <v>81 (44 %)</v>
      </c>
    </row>
    <row r="54" spans="1:27" x14ac:dyDescent="0.3">
      <c r="A54" s="31" t="s">
        <v>27</v>
      </c>
      <c r="B54" s="32">
        <v>289.06900000000002</v>
      </c>
      <c r="C54" s="32">
        <v>240.55199999999999</v>
      </c>
      <c r="D54" s="32">
        <v>266.58699999999999</v>
      </c>
      <c r="E54" s="32">
        <v>288.28399999999999</v>
      </c>
      <c r="F54" s="32">
        <v>97.584999999999994</v>
      </c>
      <c r="G54" s="32">
        <v>110.164</v>
      </c>
      <c r="H54" s="32">
        <v>282.44299999999998</v>
      </c>
      <c r="I54" s="32">
        <v>233.45500000000001</v>
      </c>
      <c r="J54" s="32">
        <v>290.505</v>
      </c>
      <c r="K54" s="32">
        <v>310.22199999999998</v>
      </c>
      <c r="L54" s="32">
        <v>124.93300000000001</v>
      </c>
      <c r="M54" s="32">
        <v>159.14400000000001</v>
      </c>
      <c r="N54" s="33">
        <v>-1.6590763488482319E-2</v>
      </c>
      <c r="O54" s="33">
        <v>-2.282059546183246E-2</v>
      </c>
      <c r="P54" s="33">
        <v>9.5687102796688572E-2</v>
      </c>
      <c r="Q54" s="33">
        <v>7.9998468195917605E-2</v>
      </c>
      <c r="R54" s="33">
        <v>0.28339120251474115</v>
      </c>
      <c r="S54" s="33">
        <v>0.44135201470841312</v>
      </c>
      <c r="T54" s="34" t="str">
        <f t="shared" si="3"/>
        <v>282 (-2 %)</v>
      </c>
      <c r="U54" s="34" t="str">
        <f t="shared" si="3"/>
        <v>233 (-2 %)</v>
      </c>
      <c r="V54" s="34" t="str">
        <f t="shared" si="3"/>
        <v>291 (10 %)</v>
      </c>
      <c r="W54" s="34" t="str">
        <f t="shared" si="3"/>
        <v>310 (8 %)</v>
      </c>
      <c r="X54" s="34" t="str">
        <f t="shared" si="3"/>
        <v>125 (28 %)</v>
      </c>
      <c r="Y54" s="34" t="str">
        <f t="shared" si="3"/>
        <v>159 (44 %)</v>
      </c>
    </row>
    <row r="55" spans="1:27" x14ac:dyDescent="0.3">
      <c r="A55" s="31" t="s">
        <v>28</v>
      </c>
      <c r="B55" s="32">
        <v>1476</v>
      </c>
      <c r="C55" s="32">
        <v>1384</v>
      </c>
      <c r="D55" s="32">
        <v>1215</v>
      </c>
      <c r="E55" s="32">
        <v>1763</v>
      </c>
      <c r="F55" s="32">
        <v>724</v>
      </c>
      <c r="G55" s="32">
        <v>738</v>
      </c>
      <c r="H55" s="32">
        <v>1359</v>
      </c>
      <c r="I55" s="32">
        <v>1210</v>
      </c>
      <c r="J55" s="32">
        <v>1368</v>
      </c>
      <c r="K55" s="32">
        <v>1471</v>
      </c>
      <c r="L55" s="32">
        <v>726</v>
      </c>
      <c r="M55" s="32">
        <v>1112</v>
      </c>
      <c r="N55" s="33">
        <v>-8.7306917394224359E-2</v>
      </c>
      <c r="O55" s="33">
        <v>-0.1472868217054264</v>
      </c>
      <c r="P55" s="33">
        <v>0.13151364764267992</v>
      </c>
      <c r="Q55" s="33">
        <v>-0.16134549600912196</v>
      </c>
      <c r="R55" s="33">
        <v>-5.479452054794498E-3</v>
      </c>
      <c r="S55" s="33">
        <v>0.49865229110512144</v>
      </c>
      <c r="T55" s="34" t="str">
        <f t="shared" si="3"/>
        <v>1 359 (-9 %)</v>
      </c>
      <c r="U55" s="34" t="str">
        <f t="shared" si="3"/>
        <v>1 210 (-15 %)</v>
      </c>
      <c r="V55" s="34" t="str">
        <f t="shared" si="3"/>
        <v>1 368 (13 %)</v>
      </c>
      <c r="W55" s="34" t="str">
        <f t="shared" si="3"/>
        <v>1 471 (-16 %)</v>
      </c>
      <c r="X55" s="34" t="str">
        <f t="shared" si="3"/>
        <v>726 (-1 %)</v>
      </c>
      <c r="Y55" s="34" t="str">
        <f t="shared" si="3"/>
        <v>1 112 (50 %)</v>
      </c>
      <c r="Z55" s="34">
        <f>SUM(H55:M55)/SUM(B55:G55)-1</f>
        <v>-7.3972602739725835E-3</v>
      </c>
      <c r="AA55" s="34">
        <f>SUM(I55:K55)/SUM(C55:E55)-1</f>
        <v>-7.175607519486471E-2</v>
      </c>
    </row>
    <row r="56" spans="1:27" x14ac:dyDescent="0.3">
      <c r="A56" s="31" t="s">
        <v>29</v>
      </c>
      <c r="B56" s="32">
        <v>5082</v>
      </c>
      <c r="C56" s="32">
        <v>5129</v>
      </c>
      <c r="D56" s="32">
        <v>3823</v>
      </c>
      <c r="E56" s="32">
        <v>4400</v>
      </c>
      <c r="F56" s="32">
        <v>1514</v>
      </c>
      <c r="G56" s="32">
        <v>1369</v>
      </c>
      <c r="H56" s="32">
        <v>4775</v>
      </c>
      <c r="I56" s="32">
        <v>4496</v>
      </c>
      <c r="J56" s="32">
        <v>4324</v>
      </c>
      <c r="K56" s="32">
        <v>4353</v>
      </c>
      <c r="L56" s="32">
        <v>1795</v>
      </c>
      <c r="M56" s="32">
        <v>2170</v>
      </c>
      <c r="N56" s="33">
        <v>-5.5577531645569556E-2</v>
      </c>
      <c r="O56" s="33">
        <v>-0.12341587054006609</v>
      </c>
      <c r="P56" s="33">
        <v>0.13134484563055993</v>
      </c>
      <c r="Q56" s="33">
        <v>-1.4043035107587865E-2</v>
      </c>
      <c r="R56" s="33">
        <v>0.19031830238726788</v>
      </c>
      <c r="S56" s="33">
        <v>0.57818181818181813</v>
      </c>
      <c r="T56" s="34" t="str">
        <f t="shared" si="3"/>
        <v>4 775 (-6 %)</v>
      </c>
      <c r="U56" s="34" t="str">
        <f t="shared" si="3"/>
        <v>4 496 (-12 %)</v>
      </c>
      <c r="V56" s="34" t="str">
        <f t="shared" si="3"/>
        <v>4 324 (13 %)</v>
      </c>
      <c r="W56" s="34" t="str">
        <f t="shared" si="3"/>
        <v>4 353 (-1 %)</v>
      </c>
      <c r="X56" s="34" t="str">
        <f t="shared" si="3"/>
        <v>1 795 (19 %)</v>
      </c>
      <c r="Y56" s="34" t="str">
        <f t="shared" si="3"/>
        <v>2 170 (58 %)</v>
      </c>
      <c r="Z56" s="34">
        <f t="shared" ref="Z56:Z119" si="4">SUM(H56:M56)/SUM(B56:G56)-1</f>
        <v>2.7958906037435005E-2</v>
      </c>
      <c r="AA56" s="34">
        <f t="shared" ref="AA56:AA119" si="5">SUM(I56:K56)/SUM(C56:E56)-1</f>
        <v>-1.3406231276213321E-2</v>
      </c>
    </row>
    <row r="57" spans="1:27" x14ac:dyDescent="0.3">
      <c r="A57" s="31" t="s">
        <v>30</v>
      </c>
      <c r="B57" s="32">
        <v>584</v>
      </c>
      <c r="C57" s="32">
        <v>434</v>
      </c>
      <c r="D57" s="32">
        <v>420</v>
      </c>
      <c r="E57" s="32">
        <v>592</v>
      </c>
      <c r="F57" s="32">
        <v>224</v>
      </c>
      <c r="G57" s="32">
        <v>239</v>
      </c>
      <c r="H57" s="32">
        <v>446</v>
      </c>
      <c r="I57" s="32">
        <v>396</v>
      </c>
      <c r="J57" s="32">
        <v>394</v>
      </c>
      <c r="K57" s="32">
        <v>460</v>
      </c>
      <c r="L57" s="32">
        <v>256</v>
      </c>
      <c r="M57" s="32">
        <v>354</v>
      </c>
      <c r="N57" s="33">
        <v>-0.22569444444444442</v>
      </c>
      <c r="O57" s="33">
        <v>-6.6037735849056478E-2</v>
      </c>
      <c r="P57" s="33">
        <v>-1.253132832080206E-2</v>
      </c>
      <c r="Q57" s="33">
        <v>-0.20962199312714769</v>
      </c>
      <c r="R57" s="33">
        <v>0.15315315315315314</v>
      </c>
      <c r="S57" s="33">
        <v>0.43902439024390238</v>
      </c>
      <c r="T57" s="34" t="str">
        <f t="shared" si="3"/>
        <v>446 (-23 %)</v>
      </c>
      <c r="U57" s="34" t="str">
        <f t="shared" si="3"/>
        <v>396 (-7 %)</v>
      </c>
      <c r="V57" s="34" t="str">
        <f t="shared" si="3"/>
        <v>394 (-1 %)</v>
      </c>
      <c r="W57" s="34" t="str">
        <f t="shared" si="3"/>
        <v>460 (-21 %)</v>
      </c>
      <c r="X57" s="34" t="str">
        <f t="shared" si="3"/>
        <v>256 (15 %)</v>
      </c>
      <c r="Y57" s="34" t="str">
        <f t="shared" si="3"/>
        <v>354 (44 %)</v>
      </c>
      <c r="Z57" s="34">
        <f t="shared" si="4"/>
        <v>-7.5010028078620117E-2</v>
      </c>
      <c r="AA57" s="34">
        <f t="shared" si="5"/>
        <v>-0.13554633471645916</v>
      </c>
    </row>
    <row r="58" spans="1:27" x14ac:dyDescent="0.3">
      <c r="A58" s="31" t="s">
        <v>31</v>
      </c>
      <c r="B58" s="32">
        <v>7220</v>
      </c>
      <c r="C58" s="32">
        <v>5559</v>
      </c>
      <c r="D58" s="32">
        <v>5843</v>
      </c>
      <c r="E58" s="32">
        <v>6145</v>
      </c>
      <c r="F58" s="32">
        <v>2637</v>
      </c>
      <c r="G58" s="32">
        <v>2516</v>
      </c>
      <c r="H58" s="32">
        <v>6259</v>
      </c>
      <c r="I58" s="32">
        <v>5553</v>
      </c>
      <c r="J58" s="32">
        <v>5849</v>
      </c>
      <c r="K58" s="32">
        <v>6784</v>
      </c>
      <c r="L58" s="32">
        <v>2692</v>
      </c>
      <c r="M58" s="32">
        <v>4126</v>
      </c>
      <c r="N58" s="33">
        <v>-0.12375752484950298</v>
      </c>
      <c r="O58" s="33">
        <v>4.3407487791644606E-3</v>
      </c>
      <c r="P58" s="33">
        <v>8.2744354421651067E-3</v>
      </c>
      <c r="Q58" s="33">
        <v>0.10849673202614385</v>
      </c>
      <c r="R58" s="33">
        <v>2.8265851795263641E-2</v>
      </c>
      <c r="S58" s="33">
        <v>0.63990461049284586</v>
      </c>
      <c r="T58" s="34" t="str">
        <f t="shared" si="3"/>
        <v>6 259 (-12 %)</v>
      </c>
      <c r="U58" s="34" t="str">
        <f t="shared" si="3"/>
        <v>5 553 (0 %)</v>
      </c>
      <c r="V58" s="34" t="str">
        <f t="shared" si="3"/>
        <v>5 849 (1 %)</v>
      </c>
      <c r="W58" s="34" t="str">
        <f t="shared" si="3"/>
        <v>6 784 (11 %)</v>
      </c>
      <c r="X58" s="34" t="str">
        <f t="shared" si="3"/>
        <v>2 692 (3 %)</v>
      </c>
      <c r="Y58" s="34" t="str">
        <f t="shared" si="3"/>
        <v>4 126 (64 %)</v>
      </c>
      <c r="Z58" s="34">
        <f t="shared" si="4"/>
        <v>4.4886363636363669E-2</v>
      </c>
      <c r="AA58" s="34">
        <f t="shared" si="5"/>
        <v>3.6416481449820459E-2</v>
      </c>
    </row>
    <row r="59" spans="1:27" x14ac:dyDescent="0.3">
      <c r="A59" s="31" t="s">
        <v>32</v>
      </c>
      <c r="B59" s="32">
        <v>824</v>
      </c>
      <c r="C59" s="32">
        <v>839</v>
      </c>
      <c r="D59" s="32">
        <v>682</v>
      </c>
      <c r="E59" s="32">
        <v>1102</v>
      </c>
      <c r="F59" s="32">
        <v>493</v>
      </c>
      <c r="G59" s="32">
        <v>637</v>
      </c>
      <c r="H59" s="32">
        <v>769</v>
      </c>
      <c r="I59" s="32">
        <v>720</v>
      </c>
      <c r="J59" s="32">
        <v>785</v>
      </c>
      <c r="K59" s="32">
        <v>877</v>
      </c>
      <c r="L59" s="32">
        <v>511</v>
      </c>
      <c r="M59" s="32">
        <v>779</v>
      </c>
      <c r="N59" s="33">
        <v>-7.0133010882708513E-2</v>
      </c>
      <c r="O59" s="33">
        <v>-0.15294117647058825</v>
      </c>
      <c r="P59" s="33">
        <v>0.1510263929618767</v>
      </c>
      <c r="Q59" s="33">
        <v>-0.20272727272727276</v>
      </c>
      <c r="R59" s="33">
        <v>3.2323232323232309E-2</v>
      </c>
      <c r="S59" s="33">
        <v>0.20962732919254656</v>
      </c>
      <c r="T59" s="34" t="str">
        <f t="shared" ref="T59:Y101" si="6">TEXT(H59,"# ##0")&amp;" ("&amp;TEXT(N59,"0 %")&amp;")"</f>
        <v>769 (-7 %)</v>
      </c>
      <c r="U59" s="34" t="str">
        <f t="shared" si="6"/>
        <v>720 (-15 %)</v>
      </c>
      <c r="V59" s="34" t="str">
        <f t="shared" si="6"/>
        <v>785 (15 %)</v>
      </c>
      <c r="W59" s="34" t="str">
        <f t="shared" si="6"/>
        <v>877 (-20 %)</v>
      </c>
      <c r="X59" s="34" t="str">
        <f t="shared" si="6"/>
        <v>511 (3 %)</v>
      </c>
      <c r="Y59" s="34" t="str">
        <f t="shared" si="6"/>
        <v>779 (21 %)</v>
      </c>
      <c r="Z59" s="34">
        <f t="shared" si="4"/>
        <v>-2.9713786322918989E-2</v>
      </c>
      <c r="AA59" s="34">
        <f t="shared" si="5"/>
        <v>-9.1879527258863947E-2</v>
      </c>
    </row>
    <row r="60" spans="1:27" x14ac:dyDescent="0.3">
      <c r="A60" s="31" t="s">
        <v>33</v>
      </c>
      <c r="B60" s="32">
        <v>232</v>
      </c>
      <c r="C60" s="32">
        <v>214</v>
      </c>
      <c r="D60" s="32">
        <v>211</v>
      </c>
      <c r="E60" s="32">
        <v>369</v>
      </c>
      <c r="F60" s="32">
        <v>139</v>
      </c>
      <c r="G60" s="32">
        <v>164</v>
      </c>
      <c r="H60" s="32">
        <v>239</v>
      </c>
      <c r="I60" s="32">
        <v>197</v>
      </c>
      <c r="J60" s="32">
        <v>226</v>
      </c>
      <c r="K60" s="32">
        <v>329</v>
      </c>
      <c r="L60" s="32">
        <v>189</v>
      </c>
      <c r="M60" s="32">
        <v>224</v>
      </c>
      <c r="N60" s="33">
        <v>3.9130434782608692E-2</v>
      </c>
      <c r="O60" s="33">
        <v>-7.0754716981132004E-2</v>
      </c>
      <c r="P60" s="33">
        <v>9.1787439613526756E-2</v>
      </c>
      <c r="Q60" s="33">
        <v>-9.8630136986301298E-2</v>
      </c>
      <c r="R60" s="33">
        <v>0.35971223021582732</v>
      </c>
      <c r="S60" s="33">
        <v>0.34939759036144569</v>
      </c>
      <c r="T60" s="34" t="str">
        <f t="shared" si="6"/>
        <v>239 (4 %)</v>
      </c>
      <c r="U60" s="34" t="str">
        <f t="shared" si="6"/>
        <v>197 (-7 %)</v>
      </c>
      <c r="V60" s="34" t="str">
        <f t="shared" si="6"/>
        <v>226 (9 %)</v>
      </c>
      <c r="W60" s="34" t="str">
        <f t="shared" si="6"/>
        <v>329 (-10 %)</v>
      </c>
      <c r="X60" s="34" t="str">
        <f t="shared" si="6"/>
        <v>189 (36 %)</v>
      </c>
      <c r="Y60" s="34" t="str">
        <f t="shared" si="6"/>
        <v>224 (35 %)</v>
      </c>
      <c r="Z60" s="34">
        <f t="shared" si="4"/>
        <v>5.6433408577878152E-2</v>
      </c>
      <c r="AA60" s="34">
        <f t="shared" si="5"/>
        <v>-5.2896725440806036E-2</v>
      </c>
    </row>
    <row r="61" spans="1:27" x14ac:dyDescent="0.3">
      <c r="A61" s="31" t="s">
        <v>34</v>
      </c>
      <c r="B61" s="32">
        <v>9809</v>
      </c>
      <c r="C61" s="32">
        <v>8182</v>
      </c>
      <c r="D61" s="32">
        <v>9075</v>
      </c>
      <c r="E61" s="32">
        <v>10452</v>
      </c>
      <c r="F61" s="32">
        <v>4132</v>
      </c>
      <c r="G61" s="32">
        <v>4241</v>
      </c>
      <c r="H61" s="32">
        <v>8472</v>
      </c>
      <c r="I61" s="32">
        <v>7703</v>
      </c>
      <c r="J61" s="32">
        <v>8844</v>
      </c>
      <c r="K61" s="32">
        <v>10891</v>
      </c>
      <c r="L61" s="32">
        <v>4533</v>
      </c>
      <c r="M61" s="32">
        <v>6497</v>
      </c>
      <c r="N61" s="33">
        <v>-0.12695795548227551</v>
      </c>
      <c r="O61" s="33">
        <v>-5.5773473890659342E-2</v>
      </c>
      <c r="P61" s="33">
        <v>-2.1789625041477856E-2</v>
      </c>
      <c r="Q61" s="33">
        <v>4.1403710078408817E-2</v>
      </c>
      <c r="R61" s="33">
        <v>9.7578692493946795E-2</v>
      </c>
      <c r="S61" s="33">
        <v>0.5362969969259872</v>
      </c>
      <c r="T61" s="34" t="str">
        <f t="shared" si="6"/>
        <v>8 472 (-13 %)</v>
      </c>
      <c r="U61" s="34" t="str">
        <f t="shared" si="6"/>
        <v>7 703 (-6 %)</v>
      </c>
      <c r="V61" s="34" t="str">
        <f t="shared" si="6"/>
        <v>8 844 (-2 %)</v>
      </c>
      <c r="W61" s="34" t="str">
        <f t="shared" si="6"/>
        <v>10 891 (4 %)</v>
      </c>
      <c r="X61" s="34" t="str">
        <f t="shared" si="6"/>
        <v>4 533 (10 %)</v>
      </c>
      <c r="Y61" s="34" t="str">
        <f t="shared" si="6"/>
        <v>6 497 (54 %)</v>
      </c>
      <c r="Z61" s="34">
        <f t="shared" si="4"/>
        <v>2.2858512562376143E-2</v>
      </c>
      <c r="AA61" s="34">
        <f t="shared" si="5"/>
        <v>-9.7802158143563966E-3</v>
      </c>
    </row>
    <row r="62" spans="1:27" x14ac:dyDescent="0.3">
      <c r="A62" s="31" t="s">
        <v>35</v>
      </c>
      <c r="B62" s="32">
        <v>23220</v>
      </c>
      <c r="C62" s="32">
        <v>16224</v>
      </c>
      <c r="D62" s="32">
        <v>20799</v>
      </c>
      <c r="E62" s="32">
        <v>22318</v>
      </c>
      <c r="F62" s="32">
        <v>7041</v>
      </c>
      <c r="G62" s="32">
        <v>8182</v>
      </c>
      <c r="H62" s="32">
        <v>22301</v>
      </c>
      <c r="I62" s="32">
        <v>15450</v>
      </c>
      <c r="J62" s="32">
        <v>21841</v>
      </c>
      <c r="K62" s="32">
        <v>23795</v>
      </c>
      <c r="L62" s="32">
        <v>9592</v>
      </c>
      <c r="M62" s="32">
        <v>11821</v>
      </c>
      <c r="N62" s="33">
        <v>-3.0602043034123061E-2</v>
      </c>
      <c r="O62" s="33">
        <v>-3.0375298104681758E-2</v>
      </c>
      <c r="P62" s="33">
        <v>5.5273711165869654E-2</v>
      </c>
      <c r="Q62" s="33">
        <v>6.766276304572183E-2</v>
      </c>
      <c r="R62" s="33">
        <v>0.37146125250214479</v>
      </c>
      <c r="S62" s="33">
        <v>0.44758755816801354</v>
      </c>
      <c r="T62" s="34" t="str">
        <f t="shared" si="6"/>
        <v>22 301 (-3 %)</v>
      </c>
      <c r="U62" s="34" t="str">
        <f t="shared" si="6"/>
        <v>15 450 (-3 %)</v>
      </c>
      <c r="V62" s="34" t="str">
        <f t="shared" si="6"/>
        <v>21 841 (6 %)</v>
      </c>
      <c r="W62" s="34" t="str">
        <f t="shared" si="6"/>
        <v>23 795 (7 %)</v>
      </c>
      <c r="X62" s="34" t="str">
        <f t="shared" si="6"/>
        <v>9 592 (37 %)</v>
      </c>
      <c r="Y62" s="34" t="str">
        <f t="shared" si="6"/>
        <v>11 821 (45 %)</v>
      </c>
      <c r="Z62" s="34">
        <f t="shared" si="4"/>
        <v>7.1749979546756215E-2</v>
      </c>
      <c r="AA62" s="34">
        <f t="shared" si="5"/>
        <v>2.9406312667464407E-2</v>
      </c>
    </row>
    <row r="63" spans="1:27" x14ac:dyDescent="0.3">
      <c r="A63" s="31" t="s">
        <v>36</v>
      </c>
      <c r="B63" s="32">
        <v>628</v>
      </c>
      <c r="C63" s="32">
        <v>441</v>
      </c>
      <c r="D63" s="32">
        <v>470</v>
      </c>
      <c r="E63" s="32">
        <v>700</v>
      </c>
      <c r="F63" s="32">
        <v>314</v>
      </c>
      <c r="G63" s="32">
        <v>396</v>
      </c>
      <c r="H63" s="32">
        <v>523</v>
      </c>
      <c r="I63" s="32">
        <v>376</v>
      </c>
      <c r="J63" s="32">
        <v>449</v>
      </c>
      <c r="K63" s="32">
        <v>567</v>
      </c>
      <c r="L63" s="32">
        <v>327</v>
      </c>
      <c r="M63" s="32">
        <v>523</v>
      </c>
      <c r="N63" s="33">
        <v>-0.14681892332789559</v>
      </c>
      <c r="O63" s="33">
        <v>-0.14155251141552516</v>
      </c>
      <c r="P63" s="33">
        <v>-1.3186813186813251E-2</v>
      </c>
      <c r="Q63" s="33">
        <v>-0.18767908309455594</v>
      </c>
      <c r="R63" s="33">
        <v>2.1875000000000089E-2</v>
      </c>
      <c r="S63" s="33">
        <v>0.30423940149625928</v>
      </c>
      <c r="T63" s="34" t="str">
        <f t="shared" si="6"/>
        <v>523 (-15 %)</v>
      </c>
      <c r="U63" s="34" t="str">
        <f t="shared" si="6"/>
        <v>376 (-14 %)</v>
      </c>
      <c r="V63" s="34" t="str">
        <f t="shared" si="6"/>
        <v>449 (-1 %)</v>
      </c>
      <c r="W63" s="34" t="str">
        <f t="shared" si="6"/>
        <v>567 (-19 %)</v>
      </c>
      <c r="X63" s="34" t="str">
        <f t="shared" si="6"/>
        <v>327 (2 %)</v>
      </c>
      <c r="Y63" s="34" t="str">
        <f t="shared" si="6"/>
        <v>523 (30 %)</v>
      </c>
      <c r="Z63" s="34">
        <f t="shared" si="4"/>
        <v>-6.2394031875211975E-2</v>
      </c>
      <c r="AA63" s="34">
        <f t="shared" si="5"/>
        <v>-0.13594040968342647</v>
      </c>
    </row>
    <row r="64" spans="1:27" x14ac:dyDescent="0.3">
      <c r="A64" s="31" t="s">
        <v>37</v>
      </c>
      <c r="B64" s="32">
        <v>7925</v>
      </c>
      <c r="C64" s="32">
        <v>5420</v>
      </c>
      <c r="D64" s="32">
        <v>6646</v>
      </c>
      <c r="E64" s="32">
        <v>5823</v>
      </c>
      <c r="F64" s="32">
        <v>2107</v>
      </c>
      <c r="G64" s="32">
        <v>2068</v>
      </c>
      <c r="H64" s="32">
        <v>6928</v>
      </c>
      <c r="I64" s="32">
        <v>5840</v>
      </c>
      <c r="J64" s="32">
        <v>6399</v>
      </c>
      <c r="K64" s="32">
        <v>7067</v>
      </c>
      <c r="L64" s="32">
        <v>2390</v>
      </c>
      <c r="M64" s="32">
        <v>3327</v>
      </c>
      <c r="N64" s="33">
        <v>-0.12192648922686944</v>
      </c>
      <c r="O64" s="33">
        <v>7.8286558345642465E-2</v>
      </c>
      <c r="P64" s="33">
        <v>-4.0054005400540049E-2</v>
      </c>
      <c r="Q64" s="33">
        <v>0.214678583705741</v>
      </c>
      <c r="R64" s="33">
        <v>0.13377609108159394</v>
      </c>
      <c r="S64" s="33">
        <v>0.59875060067275343</v>
      </c>
      <c r="T64" s="34" t="str">
        <f t="shared" si="6"/>
        <v>6 928 (-12 %)</v>
      </c>
      <c r="U64" s="34" t="str">
        <f t="shared" si="6"/>
        <v>5 840 (8 %)</v>
      </c>
      <c r="V64" s="34" t="str">
        <f t="shared" si="6"/>
        <v>6 399 (-4 %)</v>
      </c>
      <c r="W64" s="34" t="str">
        <f t="shared" si="6"/>
        <v>7 067 (21 %)</v>
      </c>
      <c r="X64" s="34" t="str">
        <f t="shared" si="6"/>
        <v>2 390 (13 %)</v>
      </c>
      <c r="Y64" s="34" t="str">
        <f t="shared" si="6"/>
        <v>3 327 (60 %)</v>
      </c>
      <c r="Z64" s="34">
        <f t="shared" si="4"/>
        <v>6.5423988795891841E-2</v>
      </c>
      <c r="AA64" s="34">
        <f t="shared" si="5"/>
        <v>7.9210688132371754E-2</v>
      </c>
    </row>
    <row r="65" spans="1:27" x14ac:dyDescent="0.3">
      <c r="A65" s="31" t="s">
        <v>38</v>
      </c>
      <c r="B65" s="32">
        <v>869</v>
      </c>
      <c r="C65" s="32">
        <v>701</v>
      </c>
      <c r="D65" s="32">
        <v>710</v>
      </c>
      <c r="E65" s="32">
        <v>701</v>
      </c>
      <c r="F65" s="32">
        <v>293</v>
      </c>
      <c r="G65" s="32">
        <v>380</v>
      </c>
      <c r="H65" s="32">
        <v>856</v>
      </c>
      <c r="I65" s="32">
        <v>711</v>
      </c>
      <c r="J65" s="32">
        <v>786</v>
      </c>
      <c r="K65" s="32">
        <v>798</v>
      </c>
      <c r="L65" s="32">
        <v>301</v>
      </c>
      <c r="M65" s="32">
        <v>482</v>
      </c>
      <c r="N65" s="33">
        <v>2.0262216924910703E-2</v>
      </c>
      <c r="O65" s="33">
        <v>4.0995607613469875E-2</v>
      </c>
      <c r="P65" s="33">
        <v>0.14744525547445253</v>
      </c>
      <c r="Q65" s="33">
        <v>0.1432664756446993</v>
      </c>
      <c r="R65" s="33">
        <v>5.2447552447552503E-2</v>
      </c>
      <c r="S65" s="33">
        <v>0.25520833333333326</v>
      </c>
      <c r="T65" s="34" t="str">
        <f t="shared" si="6"/>
        <v>856 (2 %)</v>
      </c>
      <c r="U65" s="34" t="str">
        <f t="shared" si="6"/>
        <v>711 (4 %)</v>
      </c>
      <c r="V65" s="34" t="str">
        <f t="shared" si="6"/>
        <v>786 (15 %)</v>
      </c>
      <c r="W65" s="34" t="str">
        <f t="shared" si="6"/>
        <v>798 (14 %)</v>
      </c>
      <c r="X65" s="34" t="str">
        <f t="shared" si="6"/>
        <v>301 (5 %)</v>
      </c>
      <c r="Y65" s="34" t="str">
        <f t="shared" si="6"/>
        <v>482 (26 %)</v>
      </c>
      <c r="Z65" s="34">
        <f t="shared" si="4"/>
        <v>7.6628352490421436E-2</v>
      </c>
      <c r="AA65" s="34">
        <f t="shared" si="5"/>
        <v>8.6647727272727293E-2</v>
      </c>
    </row>
    <row r="66" spans="1:27" x14ac:dyDescent="0.3">
      <c r="A66" s="31" t="s">
        <v>39</v>
      </c>
      <c r="B66" s="32">
        <v>624</v>
      </c>
      <c r="C66" s="32">
        <v>520</v>
      </c>
      <c r="D66" s="32">
        <v>576</v>
      </c>
      <c r="E66" s="32">
        <v>862</v>
      </c>
      <c r="F66" s="32">
        <v>380</v>
      </c>
      <c r="G66" s="32">
        <v>419</v>
      </c>
      <c r="H66" s="32">
        <v>560</v>
      </c>
      <c r="I66" s="32">
        <v>473</v>
      </c>
      <c r="J66" s="32">
        <v>533</v>
      </c>
      <c r="K66" s="32">
        <v>748</v>
      </c>
      <c r="L66" s="32">
        <v>364</v>
      </c>
      <c r="M66" s="32">
        <v>592</v>
      </c>
      <c r="N66" s="33">
        <v>-9.0909090909090828E-2</v>
      </c>
      <c r="O66" s="33">
        <v>-6.1507936507936511E-2</v>
      </c>
      <c r="P66" s="33">
        <v>-6.1619718309859017E-2</v>
      </c>
      <c r="Q66" s="33">
        <v>-0.12820512820512819</v>
      </c>
      <c r="R66" s="33">
        <v>-5.4545454545454564E-2</v>
      </c>
      <c r="S66" s="33">
        <v>0.40617577197149646</v>
      </c>
      <c r="T66" s="34" t="str">
        <f t="shared" si="6"/>
        <v>560 (-9 %)</v>
      </c>
      <c r="U66" s="34" t="str">
        <f t="shared" si="6"/>
        <v>473 (-6 %)</v>
      </c>
      <c r="V66" s="34" t="str">
        <f t="shared" si="6"/>
        <v>533 (-6 %)</v>
      </c>
      <c r="W66" s="34" t="str">
        <f t="shared" si="6"/>
        <v>748 (-13 %)</v>
      </c>
      <c r="X66" s="34" t="str">
        <f t="shared" si="6"/>
        <v>364 (-5 %)</v>
      </c>
      <c r="Y66" s="34" t="str">
        <f t="shared" si="6"/>
        <v>592 (41 %)</v>
      </c>
      <c r="Z66" s="34">
        <f t="shared" si="4"/>
        <v>-3.2830523513753374E-2</v>
      </c>
      <c r="AA66" s="34">
        <f t="shared" si="5"/>
        <v>-0.10418794688457611</v>
      </c>
    </row>
    <row r="67" spans="1:27" x14ac:dyDescent="0.3">
      <c r="A67" s="31" t="s">
        <v>40</v>
      </c>
      <c r="B67" s="32">
        <v>322</v>
      </c>
      <c r="C67" s="32">
        <v>377</v>
      </c>
      <c r="D67" s="32">
        <v>306</v>
      </c>
      <c r="E67" s="32">
        <v>436</v>
      </c>
      <c r="F67" s="32">
        <v>153</v>
      </c>
      <c r="G67" s="32">
        <v>181</v>
      </c>
      <c r="H67" s="32">
        <v>367</v>
      </c>
      <c r="I67" s="32">
        <v>311</v>
      </c>
      <c r="J67" s="32">
        <v>436</v>
      </c>
      <c r="K67" s="32">
        <v>388</v>
      </c>
      <c r="L67" s="32">
        <v>184</v>
      </c>
      <c r="M67" s="32">
        <v>245</v>
      </c>
      <c r="N67" s="33">
        <v>0.16507936507936516</v>
      </c>
      <c r="O67" s="33">
        <v>-0.17506631299734754</v>
      </c>
      <c r="P67" s="33">
        <v>0.42483660130718959</v>
      </c>
      <c r="Q67" s="33">
        <v>-0.11212814645308922</v>
      </c>
      <c r="R67" s="33">
        <v>0.18709677419354831</v>
      </c>
      <c r="S67" s="33">
        <v>0.31016042780748654</v>
      </c>
      <c r="T67" s="34" t="str">
        <f t="shared" si="6"/>
        <v>367 (17 %)</v>
      </c>
      <c r="U67" s="34" t="str">
        <f t="shared" si="6"/>
        <v>311 (-18 %)</v>
      </c>
      <c r="V67" s="34" t="str">
        <f t="shared" si="6"/>
        <v>436 (42 %)</v>
      </c>
      <c r="W67" s="34" t="str">
        <f t="shared" si="6"/>
        <v>388 (-11 %)</v>
      </c>
      <c r="X67" s="34" t="str">
        <f t="shared" si="6"/>
        <v>184 (19 %)</v>
      </c>
      <c r="Y67" s="34" t="str">
        <f t="shared" si="6"/>
        <v>245 (31 %)</v>
      </c>
      <c r="Z67" s="34">
        <f t="shared" si="4"/>
        <v>8.7887323943661944E-2</v>
      </c>
      <c r="AA67" s="34">
        <f t="shared" si="5"/>
        <v>1.4298480786416379E-2</v>
      </c>
    </row>
    <row r="68" spans="1:27" x14ac:dyDescent="0.3">
      <c r="A68" s="31" t="s">
        <v>41</v>
      </c>
      <c r="B68" s="32">
        <v>3816</v>
      </c>
      <c r="C68" s="32">
        <v>3041</v>
      </c>
      <c r="D68" s="32">
        <v>3607</v>
      </c>
      <c r="E68" s="32">
        <v>4233</v>
      </c>
      <c r="F68" s="32">
        <v>1502</v>
      </c>
      <c r="G68" s="32">
        <v>1746</v>
      </c>
      <c r="H68" s="32">
        <v>3635</v>
      </c>
      <c r="I68" s="32">
        <v>3028</v>
      </c>
      <c r="J68" s="32">
        <v>3739</v>
      </c>
      <c r="K68" s="32">
        <v>4658</v>
      </c>
      <c r="L68" s="32">
        <v>1955</v>
      </c>
      <c r="M68" s="32">
        <v>2472</v>
      </c>
      <c r="N68" s="33">
        <v>-2.9631607047517439E-2</v>
      </c>
      <c r="O68" s="33">
        <v>9.9173553719023033E-4</v>
      </c>
      <c r="P68" s="33">
        <v>3.8899694359544323E-2</v>
      </c>
      <c r="Q68" s="33">
        <v>9.6000000000000085E-2</v>
      </c>
      <c r="R68" s="33">
        <v>0.31032171581769452</v>
      </c>
      <c r="S68" s="33">
        <v>0.40694365395560617</v>
      </c>
      <c r="T68" s="34" t="str">
        <f t="shared" si="6"/>
        <v>3 635 (-3 %)</v>
      </c>
      <c r="U68" s="34" t="str">
        <f t="shared" si="6"/>
        <v>3 028 (0 %)</v>
      </c>
      <c r="V68" s="34" t="str">
        <f t="shared" si="6"/>
        <v>3 739 (4 %)</v>
      </c>
      <c r="W68" s="34" t="str">
        <f t="shared" si="6"/>
        <v>4 658 (10 %)</v>
      </c>
      <c r="X68" s="34" t="str">
        <f t="shared" si="6"/>
        <v>1 955 (31 %)</v>
      </c>
      <c r="Y68" s="34" t="str">
        <f t="shared" si="6"/>
        <v>2 472 (41 %)</v>
      </c>
      <c r="Z68" s="34">
        <f t="shared" si="4"/>
        <v>8.5929228197269447E-2</v>
      </c>
      <c r="AA68" s="34">
        <f t="shared" si="5"/>
        <v>4.9995404834114465E-2</v>
      </c>
    </row>
    <row r="69" spans="1:27" x14ac:dyDescent="0.3">
      <c r="A69" s="31" t="s">
        <v>42</v>
      </c>
      <c r="B69" s="32">
        <v>1361</v>
      </c>
      <c r="C69" s="32">
        <v>958</v>
      </c>
      <c r="D69" s="32">
        <v>1065</v>
      </c>
      <c r="E69" s="32">
        <v>1008.9999999999999</v>
      </c>
      <c r="F69" s="32">
        <v>456</v>
      </c>
      <c r="G69" s="32">
        <v>448</v>
      </c>
      <c r="H69" s="32">
        <v>1101</v>
      </c>
      <c r="I69" s="32">
        <v>933</v>
      </c>
      <c r="J69" s="32">
        <v>970</v>
      </c>
      <c r="K69" s="32">
        <v>1141</v>
      </c>
      <c r="L69" s="32">
        <v>460</v>
      </c>
      <c r="M69" s="32">
        <v>694</v>
      </c>
      <c r="N69" s="33">
        <v>-0.1862527716186253</v>
      </c>
      <c r="O69" s="33">
        <v>-3.5160289555325686E-2</v>
      </c>
      <c r="P69" s="33">
        <v>-8.1439393939394034E-2</v>
      </c>
      <c r="Q69" s="33">
        <v>0.12858555885262124</v>
      </c>
      <c r="R69" s="33">
        <v>1.3215859030837107E-2</v>
      </c>
      <c r="S69" s="33">
        <v>0.56306306306306286</v>
      </c>
      <c r="T69" s="34" t="str">
        <f t="shared" si="6"/>
        <v>1 101 (-19 %)</v>
      </c>
      <c r="U69" s="34" t="str">
        <f t="shared" si="6"/>
        <v>933 (-4 %)</v>
      </c>
      <c r="V69" s="34" t="str">
        <f t="shared" si="6"/>
        <v>970 (-8 %)</v>
      </c>
      <c r="W69" s="34" t="str">
        <f t="shared" si="6"/>
        <v>1 141 (13 %)</v>
      </c>
      <c r="X69" s="34" t="str">
        <f t="shared" si="6"/>
        <v>460 (1 %)</v>
      </c>
      <c r="Y69" s="34" t="str">
        <f t="shared" si="6"/>
        <v>694 (56 %)</v>
      </c>
      <c r="Z69" s="34">
        <f t="shared" si="4"/>
        <v>3.7757221068535074E-4</v>
      </c>
      <c r="AA69" s="34">
        <f t="shared" si="5"/>
        <v>3.9577836411608391E-3</v>
      </c>
    </row>
    <row r="70" spans="1:27" x14ac:dyDescent="0.3">
      <c r="A70" s="31" t="s">
        <v>43</v>
      </c>
      <c r="B70" s="32">
        <v>591</v>
      </c>
      <c r="C70" s="32">
        <v>502</v>
      </c>
      <c r="D70" s="32">
        <v>529</v>
      </c>
      <c r="E70" s="32">
        <v>606</v>
      </c>
      <c r="F70" s="32">
        <v>282</v>
      </c>
      <c r="G70" s="32">
        <v>346</v>
      </c>
      <c r="H70" s="32">
        <v>639</v>
      </c>
      <c r="I70" s="32">
        <v>538</v>
      </c>
      <c r="J70" s="32">
        <v>576</v>
      </c>
      <c r="K70" s="32">
        <v>703</v>
      </c>
      <c r="L70" s="32">
        <v>328</v>
      </c>
      <c r="M70" s="32">
        <v>458</v>
      </c>
      <c r="N70" s="33">
        <v>3.5656401944894611E-2</v>
      </c>
      <c r="O70" s="33">
        <v>5.078125E-2</v>
      </c>
      <c r="P70" s="33">
        <v>5.1094890510948732E-2</v>
      </c>
      <c r="Q70" s="33">
        <v>0.13022508038585201</v>
      </c>
      <c r="R70" s="33">
        <v>0.15901060070671402</v>
      </c>
      <c r="S70" s="33">
        <v>0.29014084507042259</v>
      </c>
      <c r="T70" s="34" t="str">
        <f t="shared" si="6"/>
        <v>639 (4 %)</v>
      </c>
      <c r="U70" s="34" t="str">
        <f t="shared" si="6"/>
        <v>538 (5 %)</v>
      </c>
      <c r="V70" s="34" t="str">
        <f t="shared" si="6"/>
        <v>576 (5 %)</v>
      </c>
      <c r="W70" s="34" t="str">
        <f t="shared" si="6"/>
        <v>703 (13 %)</v>
      </c>
      <c r="X70" s="34" t="str">
        <f t="shared" si="6"/>
        <v>328 (16 %)</v>
      </c>
      <c r="Y70" s="34" t="str">
        <f t="shared" si="6"/>
        <v>458 (29 %)</v>
      </c>
      <c r="Z70" s="34">
        <f t="shared" si="4"/>
        <v>0.13515406162464982</v>
      </c>
      <c r="AA70" s="34">
        <f t="shared" si="5"/>
        <v>0.10995723885155773</v>
      </c>
    </row>
    <row r="71" spans="1:27" x14ac:dyDescent="0.3">
      <c r="A71" s="31" t="s">
        <v>44</v>
      </c>
      <c r="B71" s="32">
        <v>1247</v>
      </c>
      <c r="C71" s="32">
        <v>987</v>
      </c>
      <c r="D71" s="32">
        <v>1088</v>
      </c>
      <c r="E71" s="32">
        <v>1365</v>
      </c>
      <c r="F71" s="32">
        <v>580</v>
      </c>
      <c r="G71" s="32">
        <v>605</v>
      </c>
      <c r="H71" s="32">
        <v>1150</v>
      </c>
      <c r="I71" s="32">
        <v>974</v>
      </c>
      <c r="J71" s="32">
        <v>1147</v>
      </c>
      <c r="K71" s="32">
        <v>1404</v>
      </c>
      <c r="L71" s="32">
        <v>605</v>
      </c>
      <c r="M71" s="32">
        <v>927</v>
      </c>
      <c r="N71" s="33">
        <v>-8.6576648133439238E-2</v>
      </c>
      <c r="O71" s="33">
        <v>-1.814516129032262E-2</v>
      </c>
      <c r="P71" s="33">
        <v>3.9891205802357277E-2</v>
      </c>
      <c r="Q71" s="33">
        <v>3.1594415870683346E-2</v>
      </c>
      <c r="R71" s="33">
        <v>1.8518518518518601E-2</v>
      </c>
      <c r="S71" s="33">
        <v>0.53731343283582111</v>
      </c>
      <c r="T71" s="34" t="str">
        <f t="shared" si="6"/>
        <v>1 150 (-9 %)</v>
      </c>
      <c r="U71" s="34" t="str">
        <f t="shared" si="6"/>
        <v>974 (-2 %)</v>
      </c>
      <c r="V71" s="34" t="str">
        <f t="shared" si="6"/>
        <v>1 147 (4 %)</v>
      </c>
      <c r="W71" s="34" t="str">
        <f t="shared" si="6"/>
        <v>1 404 (3 %)</v>
      </c>
      <c r="X71" s="34" t="str">
        <f t="shared" si="6"/>
        <v>605 (2 %)</v>
      </c>
      <c r="Y71" s="34" t="str">
        <f t="shared" si="6"/>
        <v>927 (54 %)</v>
      </c>
      <c r="Z71" s="34">
        <f t="shared" si="4"/>
        <v>5.7050408719345969E-2</v>
      </c>
      <c r="AA71" s="34">
        <f t="shared" si="5"/>
        <v>2.4709302325581328E-2</v>
      </c>
    </row>
    <row r="72" spans="1:27" x14ac:dyDescent="0.3">
      <c r="A72" s="31" t="s">
        <v>45</v>
      </c>
      <c r="B72" s="32">
        <v>1004.9999999999999</v>
      </c>
      <c r="C72" s="32">
        <v>979</v>
      </c>
      <c r="D72" s="32">
        <v>899</v>
      </c>
      <c r="E72" s="32">
        <v>1395</v>
      </c>
      <c r="F72" s="32">
        <v>531</v>
      </c>
      <c r="G72" s="32">
        <v>708</v>
      </c>
      <c r="H72" s="32">
        <v>984</v>
      </c>
      <c r="I72" s="32">
        <v>863</v>
      </c>
      <c r="J72" s="32">
        <v>1028</v>
      </c>
      <c r="K72" s="32">
        <v>1285</v>
      </c>
      <c r="L72" s="32">
        <v>642</v>
      </c>
      <c r="M72" s="32">
        <v>835</v>
      </c>
      <c r="N72" s="33">
        <v>-3.7181996086105729E-2</v>
      </c>
      <c r="O72" s="33">
        <v>-0.13700000000000001</v>
      </c>
      <c r="P72" s="33">
        <v>0.10775862068965525</v>
      </c>
      <c r="Q72" s="33">
        <v>-7.7530509691313809E-2</v>
      </c>
      <c r="R72" s="33">
        <v>0.1955307262569832</v>
      </c>
      <c r="S72" s="33">
        <v>0.169467787114846</v>
      </c>
      <c r="T72" s="34" t="str">
        <f t="shared" si="6"/>
        <v>984 (-4 %)</v>
      </c>
      <c r="U72" s="34" t="str">
        <f t="shared" si="6"/>
        <v>863 (-14 %)</v>
      </c>
      <c r="V72" s="34" t="str">
        <f t="shared" si="6"/>
        <v>1 028 (11 %)</v>
      </c>
      <c r="W72" s="34" t="str">
        <f t="shared" si="6"/>
        <v>1 285 (-8 %)</v>
      </c>
      <c r="X72" s="34" t="str">
        <f t="shared" si="6"/>
        <v>642 (20 %)</v>
      </c>
      <c r="Y72" s="34" t="str">
        <f t="shared" si="6"/>
        <v>835 (17 %)</v>
      </c>
      <c r="Z72" s="34">
        <f t="shared" si="4"/>
        <v>2.1750951604132762E-2</v>
      </c>
      <c r="AA72" s="34">
        <f t="shared" si="5"/>
        <v>-2.9636419187289986E-2</v>
      </c>
    </row>
    <row r="73" spans="1:27" x14ac:dyDescent="0.3">
      <c r="A73" s="31" t="s">
        <v>46</v>
      </c>
      <c r="B73" s="32">
        <v>2879</v>
      </c>
      <c r="C73" s="32">
        <v>2537</v>
      </c>
      <c r="D73" s="32">
        <v>2435</v>
      </c>
      <c r="E73" s="32">
        <v>3417</v>
      </c>
      <c r="F73" s="32">
        <v>1423</v>
      </c>
      <c r="G73" s="32">
        <v>1481</v>
      </c>
      <c r="H73" s="32">
        <v>2579</v>
      </c>
      <c r="I73" s="32">
        <v>2242</v>
      </c>
      <c r="J73" s="32">
        <v>2588</v>
      </c>
      <c r="K73" s="32">
        <v>3082</v>
      </c>
      <c r="L73" s="32">
        <v>1457</v>
      </c>
      <c r="M73" s="32">
        <v>2161</v>
      </c>
      <c r="N73" s="33">
        <v>-9.5087719298245554E-2</v>
      </c>
      <c r="O73" s="33">
        <v>-0.11031746031746037</v>
      </c>
      <c r="P73" s="33">
        <v>6.370735717221554E-2</v>
      </c>
      <c r="Q73" s="33">
        <v>-8.9243498817966893E-2</v>
      </c>
      <c r="R73" s="33">
        <v>2.605633802816909E-2</v>
      </c>
      <c r="S73" s="33">
        <v>0.45816464237516863</v>
      </c>
      <c r="T73" s="34" t="str">
        <f t="shared" si="6"/>
        <v>2 579 (-10 %)</v>
      </c>
      <c r="U73" s="34" t="str">
        <f t="shared" si="6"/>
        <v>2 242 (-11 %)</v>
      </c>
      <c r="V73" s="34" t="str">
        <f t="shared" si="6"/>
        <v>2 588 (6 %)</v>
      </c>
      <c r="W73" s="34" t="str">
        <f t="shared" si="6"/>
        <v>3 082 (-9 %)</v>
      </c>
      <c r="X73" s="34" t="str">
        <f t="shared" si="6"/>
        <v>1 457 (3 %)</v>
      </c>
      <c r="Y73" s="34" t="str">
        <f t="shared" si="6"/>
        <v>2 161 (46 %)</v>
      </c>
      <c r="Z73" s="34">
        <f t="shared" si="4"/>
        <v>-4.445385266723112E-3</v>
      </c>
      <c r="AA73" s="34">
        <f t="shared" si="5"/>
        <v>-5.6860174037429934E-2</v>
      </c>
    </row>
    <row r="74" spans="1:27" x14ac:dyDescent="0.3">
      <c r="A74" s="31" t="s">
        <v>47</v>
      </c>
      <c r="B74" s="32">
        <v>805</v>
      </c>
      <c r="C74" s="32">
        <v>964</v>
      </c>
      <c r="D74" s="32">
        <v>670</v>
      </c>
      <c r="E74" s="32">
        <v>747</v>
      </c>
      <c r="F74" s="32">
        <v>354</v>
      </c>
      <c r="G74" s="32">
        <v>409</v>
      </c>
      <c r="H74" s="32">
        <v>817</v>
      </c>
      <c r="I74" s="32">
        <v>1148</v>
      </c>
      <c r="J74" s="32">
        <v>780</v>
      </c>
      <c r="K74" s="32">
        <v>736</v>
      </c>
      <c r="L74" s="32">
        <v>320</v>
      </c>
      <c r="M74" s="32">
        <v>540</v>
      </c>
      <c r="N74" s="33">
        <v>-1.0895883777239712E-2</v>
      </c>
      <c r="O74" s="33">
        <v>6.2962962962962887E-2</v>
      </c>
      <c r="P74" s="33">
        <v>0.1711711711711712</v>
      </c>
      <c r="Q74" s="33">
        <v>-1.4725568942436373E-2</v>
      </c>
      <c r="R74" s="33">
        <v>-9.8591549295774628E-2</v>
      </c>
      <c r="S74" s="33">
        <v>0.30120481927710863</v>
      </c>
      <c r="T74" s="34" t="str">
        <f t="shared" si="6"/>
        <v>817 (-1 %)</v>
      </c>
      <c r="U74" s="34" t="str">
        <f t="shared" si="6"/>
        <v>1 148 (6 %)</v>
      </c>
      <c r="V74" s="34" t="str">
        <f t="shared" si="6"/>
        <v>780 (17 %)</v>
      </c>
      <c r="W74" s="34" t="str">
        <f t="shared" si="6"/>
        <v>736 (-1 %)</v>
      </c>
      <c r="X74" s="34" t="str">
        <f t="shared" si="6"/>
        <v>320 (-10 %)</v>
      </c>
      <c r="Y74" s="34" t="str">
        <f t="shared" si="6"/>
        <v>540 (30 %)</v>
      </c>
      <c r="Z74" s="34">
        <f t="shared" si="4"/>
        <v>9.926563687009371E-2</v>
      </c>
      <c r="AA74" s="34">
        <f t="shared" si="5"/>
        <v>0.11885762284754309</v>
      </c>
    </row>
    <row r="75" spans="1:27" x14ac:dyDescent="0.3">
      <c r="A75" s="31" t="s">
        <v>48</v>
      </c>
      <c r="B75" s="32">
        <v>164</v>
      </c>
      <c r="C75" s="32">
        <v>144</v>
      </c>
      <c r="D75" s="32">
        <v>147</v>
      </c>
      <c r="E75" s="32">
        <v>265</v>
      </c>
      <c r="F75" s="32">
        <v>135</v>
      </c>
      <c r="G75" s="32">
        <v>172</v>
      </c>
      <c r="H75" s="32">
        <v>166</v>
      </c>
      <c r="I75" s="32">
        <v>111</v>
      </c>
      <c r="J75" s="32">
        <v>156</v>
      </c>
      <c r="K75" s="32">
        <v>218</v>
      </c>
      <c r="L75" s="32">
        <v>129</v>
      </c>
      <c r="M75" s="32">
        <v>202</v>
      </c>
      <c r="N75" s="33">
        <v>2.4691358024691468E-2</v>
      </c>
      <c r="O75" s="33">
        <v>-0.20143884892086339</v>
      </c>
      <c r="P75" s="33">
        <v>9.8591549295774739E-2</v>
      </c>
      <c r="Q75" s="33">
        <v>-0.17424242424242431</v>
      </c>
      <c r="R75" s="33">
        <v>-4.4444444444444509E-2</v>
      </c>
      <c r="S75" s="33">
        <v>0.13483146067415741</v>
      </c>
      <c r="T75" s="34" t="str">
        <f t="shared" si="6"/>
        <v>166 (2 %)</v>
      </c>
      <c r="U75" s="34" t="str">
        <f t="shared" si="6"/>
        <v>111 (-20 %)</v>
      </c>
      <c r="V75" s="34" t="str">
        <f t="shared" si="6"/>
        <v>156 (10 %)</v>
      </c>
      <c r="W75" s="34" t="str">
        <f t="shared" si="6"/>
        <v>218 (-17 %)</v>
      </c>
      <c r="X75" s="34" t="str">
        <f t="shared" si="6"/>
        <v>129 (-4 %)</v>
      </c>
      <c r="Y75" s="34" t="str">
        <f t="shared" si="6"/>
        <v>202 (13 %)</v>
      </c>
      <c r="Z75" s="34">
        <f t="shared" si="4"/>
        <v>-4.3816942551119786E-2</v>
      </c>
      <c r="AA75" s="34">
        <f t="shared" si="5"/>
        <v>-0.12769784172661869</v>
      </c>
    </row>
    <row r="76" spans="1:27" x14ac:dyDescent="0.3">
      <c r="A76" s="31" t="s">
        <v>49</v>
      </c>
      <c r="B76" s="32">
        <v>58712</v>
      </c>
      <c r="C76" s="32">
        <v>73685</v>
      </c>
      <c r="D76" s="32">
        <v>57953</v>
      </c>
      <c r="E76" s="32">
        <v>57334</v>
      </c>
      <c r="F76" s="32">
        <v>19010</v>
      </c>
      <c r="G76" s="32">
        <v>22636</v>
      </c>
      <c r="H76" s="32">
        <v>58605</v>
      </c>
      <c r="I76" s="32">
        <v>72458</v>
      </c>
      <c r="J76" s="32">
        <v>62425</v>
      </c>
      <c r="K76" s="32">
        <v>59812</v>
      </c>
      <c r="L76" s="32">
        <v>23613</v>
      </c>
      <c r="M76" s="32">
        <v>31988</v>
      </c>
      <c r="N76" s="33">
        <v>-8.4930718865786625E-3</v>
      </c>
      <c r="O76" s="33">
        <v>-2.3503409611600801E-2</v>
      </c>
      <c r="P76" s="33">
        <v>8.0634272162307008E-2</v>
      </c>
      <c r="Q76" s="33">
        <v>4.6396081175647419E-2</v>
      </c>
      <c r="R76" s="33">
        <v>0.24220106265453212</v>
      </c>
      <c r="S76" s="33">
        <v>0.40378285864747454</v>
      </c>
      <c r="T76" s="34" t="str">
        <f t="shared" si="6"/>
        <v>58 605 (-1 %)</v>
      </c>
      <c r="U76" s="34" t="str">
        <f t="shared" si="6"/>
        <v>72 458 (-2 %)</v>
      </c>
      <c r="V76" s="34" t="str">
        <f t="shared" si="6"/>
        <v>62 425 (8 %)</v>
      </c>
      <c r="W76" s="34" t="str">
        <f t="shared" si="6"/>
        <v>59 812 (5 %)</v>
      </c>
      <c r="X76" s="34" t="str">
        <f t="shared" si="6"/>
        <v>23 613 (24 %)</v>
      </c>
      <c r="Y76" s="34" t="str">
        <f t="shared" si="6"/>
        <v>31 988 (40 %)</v>
      </c>
      <c r="Z76" s="34">
        <f t="shared" si="4"/>
        <v>6.7642484360418864E-2</v>
      </c>
      <c r="AA76" s="34">
        <f t="shared" si="5"/>
        <v>3.0284909933746773E-2</v>
      </c>
    </row>
    <row r="77" spans="1:27" x14ac:dyDescent="0.3">
      <c r="A77" s="31" t="s">
        <v>50</v>
      </c>
      <c r="B77" s="32">
        <v>125</v>
      </c>
      <c r="C77" s="32">
        <v>186</v>
      </c>
      <c r="D77" s="32">
        <v>140</v>
      </c>
      <c r="E77" s="32">
        <v>253</v>
      </c>
      <c r="F77" s="32">
        <v>97</v>
      </c>
      <c r="G77" s="32">
        <v>107</v>
      </c>
      <c r="H77" s="32">
        <v>144</v>
      </c>
      <c r="I77" s="32">
        <v>143</v>
      </c>
      <c r="J77" s="32">
        <v>179</v>
      </c>
      <c r="K77" s="32">
        <v>200</v>
      </c>
      <c r="L77" s="32">
        <v>118</v>
      </c>
      <c r="M77" s="32">
        <v>156</v>
      </c>
      <c r="N77" s="33">
        <v>0.23076923076923062</v>
      </c>
      <c r="O77" s="33">
        <v>-0.19209039548022599</v>
      </c>
      <c r="P77" s="33">
        <v>0.23448275862068968</v>
      </c>
      <c r="Q77" s="33">
        <v>-0.20634920634920628</v>
      </c>
      <c r="R77" s="33">
        <v>0.19191919191919182</v>
      </c>
      <c r="S77" s="33">
        <v>0.33333333333333326</v>
      </c>
      <c r="T77" s="34" t="str">
        <f t="shared" si="6"/>
        <v>144 (23 %)</v>
      </c>
      <c r="U77" s="34" t="str">
        <f t="shared" si="6"/>
        <v>143 (-19 %)</v>
      </c>
      <c r="V77" s="34" t="str">
        <f t="shared" si="6"/>
        <v>179 (23 %)</v>
      </c>
      <c r="W77" s="34" t="str">
        <f t="shared" si="6"/>
        <v>200 (-21 %)</v>
      </c>
      <c r="X77" s="34" t="str">
        <f t="shared" si="6"/>
        <v>118 (19 %)</v>
      </c>
      <c r="Y77" s="34" t="str">
        <f t="shared" si="6"/>
        <v>156 (33 %)</v>
      </c>
      <c r="Z77" s="34">
        <f t="shared" si="4"/>
        <v>3.524229074889873E-2</v>
      </c>
      <c r="AA77" s="34">
        <f t="shared" si="5"/>
        <v>-9.8445595854922296E-2</v>
      </c>
    </row>
    <row r="78" spans="1:27" x14ac:dyDescent="0.3">
      <c r="A78" s="31" t="s">
        <v>51</v>
      </c>
      <c r="B78" s="32">
        <v>270</v>
      </c>
      <c r="C78" s="32">
        <v>180</v>
      </c>
      <c r="D78" s="32">
        <v>197</v>
      </c>
      <c r="E78" s="32">
        <v>356</v>
      </c>
      <c r="F78" s="32">
        <v>189</v>
      </c>
      <c r="G78" s="32">
        <v>199</v>
      </c>
      <c r="H78" s="32">
        <v>202</v>
      </c>
      <c r="I78" s="32">
        <v>172</v>
      </c>
      <c r="J78" s="32">
        <v>201</v>
      </c>
      <c r="K78" s="32">
        <v>286</v>
      </c>
      <c r="L78" s="32">
        <v>142</v>
      </c>
      <c r="M78" s="32">
        <v>277</v>
      </c>
      <c r="N78" s="33">
        <v>-0.25185185185185188</v>
      </c>
      <c r="O78" s="33">
        <v>-0.10880829015544047</v>
      </c>
      <c r="P78" s="33">
        <v>4.1450777202072464E-2</v>
      </c>
      <c r="Q78" s="33">
        <v>-0.17816091954022995</v>
      </c>
      <c r="R78" s="33">
        <v>-0.26424870466321249</v>
      </c>
      <c r="S78" s="33">
        <v>0.35784313725490224</v>
      </c>
      <c r="T78" s="34" t="str">
        <f t="shared" si="6"/>
        <v>202 (-25 %)</v>
      </c>
      <c r="U78" s="34" t="str">
        <f t="shared" si="6"/>
        <v>172 (-11 %)</v>
      </c>
      <c r="V78" s="34" t="str">
        <f t="shared" si="6"/>
        <v>201 (4 %)</v>
      </c>
      <c r="W78" s="34" t="str">
        <f t="shared" si="6"/>
        <v>286 (-18 %)</v>
      </c>
      <c r="X78" s="34" t="str">
        <f t="shared" si="6"/>
        <v>142 (-26 %)</v>
      </c>
      <c r="Y78" s="34" t="str">
        <f t="shared" si="6"/>
        <v>277 (36 %)</v>
      </c>
      <c r="Z78" s="34">
        <f t="shared" si="4"/>
        <v>-7.9798705966930283E-2</v>
      </c>
      <c r="AA78" s="34">
        <f t="shared" si="5"/>
        <v>-0.10095497953615284</v>
      </c>
    </row>
    <row r="79" spans="1:27" x14ac:dyDescent="0.3">
      <c r="A79" s="31" t="s">
        <v>52</v>
      </c>
      <c r="B79" s="32">
        <v>1392</v>
      </c>
      <c r="C79" s="32">
        <v>1062</v>
      </c>
      <c r="D79" s="32">
        <v>1080</v>
      </c>
      <c r="E79" s="32">
        <v>1043</v>
      </c>
      <c r="F79" s="32">
        <v>375</v>
      </c>
      <c r="G79" s="32">
        <v>438</v>
      </c>
      <c r="H79" s="32">
        <v>1214</v>
      </c>
      <c r="I79" s="32">
        <v>1130</v>
      </c>
      <c r="J79" s="32">
        <v>1074</v>
      </c>
      <c r="K79" s="32">
        <v>1259</v>
      </c>
      <c r="L79" s="32">
        <v>475</v>
      </c>
      <c r="M79" s="32">
        <v>634</v>
      </c>
      <c r="N79" s="33">
        <v>-0.13532763532763525</v>
      </c>
      <c r="O79" s="33">
        <v>7.8244274809160075E-2</v>
      </c>
      <c r="P79" s="33">
        <v>9.3984962406015171E-3</v>
      </c>
      <c r="Q79" s="33">
        <v>0.19449715370018961</v>
      </c>
      <c r="R79" s="33">
        <v>0.22739018087855278</v>
      </c>
      <c r="S79" s="33">
        <v>0.4151785714285714</v>
      </c>
      <c r="T79" s="34" t="str">
        <f t="shared" si="6"/>
        <v>1 214 (-14 %)</v>
      </c>
      <c r="U79" s="34" t="str">
        <f t="shared" si="6"/>
        <v>1 130 (8 %)</v>
      </c>
      <c r="V79" s="34" t="str">
        <f t="shared" si="6"/>
        <v>1 074 (1 %)</v>
      </c>
      <c r="W79" s="34" t="str">
        <f t="shared" si="6"/>
        <v>1 259 (19 %)</v>
      </c>
      <c r="X79" s="34" t="str">
        <f t="shared" si="6"/>
        <v>475 (23 %)</v>
      </c>
      <c r="Y79" s="34" t="str">
        <f t="shared" si="6"/>
        <v>634 (42 %)</v>
      </c>
      <c r="Z79" s="34">
        <f t="shared" si="4"/>
        <v>7.3469387755102034E-2</v>
      </c>
      <c r="AA79" s="34">
        <f t="shared" si="5"/>
        <v>8.7284144427001609E-2</v>
      </c>
    </row>
    <row r="80" spans="1:27" x14ac:dyDescent="0.3">
      <c r="A80" s="31" t="s">
        <v>53</v>
      </c>
      <c r="B80" s="32">
        <v>730</v>
      </c>
      <c r="C80" s="32">
        <v>514</v>
      </c>
      <c r="D80" s="32">
        <v>581</v>
      </c>
      <c r="E80" s="32">
        <v>606</v>
      </c>
      <c r="F80" s="32">
        <v>225</v>
      </c>
      <c r="G80" s="32">
        <v>192</v>
      </c>
      <c r="H80" s="32">
        <v>547</v>
      </c>
      <c r="I80" s="32">
        <v>506</v>
      </c>
      <c r="J80" s="32">
        <v>510</v>
      </c>
      <c r="K80" s="32">
        <v>616</v>
      </c>
      <c r="L80" s="32">
        <v>290</v>
      </c>
      <c r="M80" s="32">
        <v>330</v>
      </c>
      <c r="N80" s="33">
        <v>-0.22411347517730484</v>
      </c>
      <c r="O80" s="33">
        <v>2.8455284552845628E-2</v>
      </c>
      <c r="P80" s="33">
        <v>-9.574468085106369E-2</v>
      </c>
      <c r="Q80" s="33">
        <v>1.3157894736842035E-2</v>
      </c>
      <c r="R80" s="33">
        <v>0.27753303964757703</v>
      </c>
      <c r="S80" s="33">
        <v>0.67512690355329941</v>
      </c>
      <c r="T80" s="34" t="str">
        <f t="shared" si="6"/>
        <v>547 (-22 %)</v>
      </c>
      <c r="U80" s="34" t="str">
        <f t="shared" si="6"/>
        <v>506 (3 %)</v>
      </c>
      <c r="V80" s="34" t="str">
        <f t="shared" si="6"/>
        <v>510 (-10 %)</v>
      </c>
      <c r="W80" s="34" t="str">
        <f t="shared" si="6"/>
        <v>616 (1 %)</v>
      </c>
      <c r="X80" s="34" t="str">
        <f t="shared" si="6"/>
        <v>290 (28 %)</v>
      </c>
      <c r="Y80" s="34" t="str">
        <f t="shared" si="6"/>
        <v>330 (68 %)</v>
      </c>
      <c r="Z80" s="34">
        <f t="shared" si="4"/>
        <v>-1.7205056179775302E-2</v>
      </c>
      <c r="AA80" s="34">
        <f t="shared" si="5"/>
        <v>-4.0564373897707284E-2</v>
      </c>
    </row>
    <row r="81" spans="1:27" x14ac:dyDescent="0.3">
      <c r="A81" s="31" t="s">
        <v>54</v>
      </c>
      <c r="B81" s="32">
        <v>6325</v>
      </c>
      <c r="C81" s="32">
        <v>4799</v>
      </c>
      <c r="D81" s="32">
        <v>5343</v>
      </c>
      <c r="E81" s="32">
        <v>5066</v>
      </c>
      <c r="F81" s="32">
        <v>2017.9999999999998</v>
      </c>
      <c r="G81" s="32">
        <v>2045</v>
      </c>
      <c r="H81" s="32">
        <v>5686</v>
      </c>
      <c r="I81" s="32">
        <v>4991</v>
      </c>
      <c r="J81" s="32">
        <v>5392</v>
      </c>
      <c r="K81" s="32">
        <v>5969</v>
      </c>
      <c r="L81" s="32">
        <v>2327</v>
      </c>
      <c r="M81" s="32">
        <v>3250</v>
      </c>
      <c r="N81" s="33">
        <v>-9.2563038621129912E-2</v>
      </c>
      <c r="O81" s="33">
        <v>5.8985784001697406E-2</v>
      </c>
      <c r="P81" s="33">
        <v>2.1599090564607959E-2</v>
      </c>
      <c r="Q81" s="33">
        <v>0.18362086059884986</v>
      </c>
      <c r="R81" s="33">
        <v>0.16349999999999998</v>
      </c>
      <c r="S81" s="33">
        <v>0.58227848101265844</v>
      </c>
      <c r="T81" s="34" t="str">
        <f t="shared" si="6"/>
        <v>5 686 (-9 %)</v>
      </c>
      <c r="U81" s="34" t="str">
        <f t="shared" si="6"/>
        <v>4 991 (6 %)</v>
      </c>
      <c r="V81" s="34" t="str">
        <f t="shared" si="6"/>
        <v>5 392 (2 %)</v>
      </c>
      <c r="W81" s="34" t="str">
        <f t="shared" si="6"/>
        <v>5 969 (18 %)</v>
      </c>
      <c r="X81" s="34" t="str">
        <f t="shared" si="6"/>
        <v>2 327 (16 %)</v>
      </c>
      <c r="Y81" s="34" t="str">
        <f t="shared" si="6"/>
        <v>3 250 (58 %)</v>
      </c>
      <c r="Z81" s="34">
        <f t="shared" si="4"/>
        <v>7.8879512423816189E-2</v>
      </c>
      <c r="AA81" s="34">
        <f t="shared" si="5"/>
        <v>7.5223566543924258E-2</v>
      </c>
    </row>
    <row r="82" spans="1:27" x14ac:dyDescent="0.3">
      <c r="A82" s="31" t="s">
        <v>55</v>
      </c>
      <c r="B82" s="32">
        <v>11272</v>
      </c>
      <c r="C82" s="32">
        <v>12192</v>
      </c>
      <c r="D82" s="32">
        <v>10335</v>
      </c>
      <c r="E82" s="32">
        <v>11253</v>
      </c>
      <c r="F82" s="32">
        <v>3957</v>
      </c>
      <c r="G82" s="32">
        <v>4250</v>
      </c>
      <c r="H82" s="32">
        <v>10440</v>
      </c>
      <c r="I82" s="32">
        <v>10915</v>
      </c>
      <c r="J82" s="32">
        <v>11485</v>
      </c>
      <c r="K82" s="32">
        <v>10913</v>
      </c>
      <c r="L82" s="32">
        <v>4624</v>
      </c>
      <c r="M82" s="32">
        <v>6355</v>
      </c>
      <c r="N82" s="33">
        <v>-7.1257005604483559E-2</v>
      </c>
      <c r="O82" s="33">
        <v>-0.1122407482716552</v>
      </c>
      <c r="P82" s="33">
        <v>0.12114408434205393</v>
      </c>
      <c r="Q82" s="33">
        <v>-2.4841390403002483E-2</v>
      </c>
      <c r="R82" s="33">
        <v>0.17211660329531053</v>
      </c>
      <c r="S82" s="33">
        <v>0.50165406427221182</v>
      </c>
      <c r="T82" s="34" t="str">
        <f t="shared" si="6"/>
        <v>10 440 (-7 %)</v>
      </c>
      <c r="U82" s="34" t="str">
        <f t="shared" si="6"/>
        <v>10 915 (-11 %)</v>
      </c>
      <c r="V82" s="34" t="str">
        <f t="shared" si="6"/>
        <v>11 485 (12 %)</v>
      </c>
      <c r="W82" s="34" t="str">
        <f t="shared" si="6"/>
        <v>10 913 (-2 %)</v>
      </c>
      <c r="X82" s="34" t="str">
        <f t="shared" si="6"/>
        <v>4 624 (17 %)</v>
      </c>
      <c r="Y82" s="34" t="str">
        <f t="shared" si="6"/>
        <v>6 355 (50 %)</v>
      </c>
      <c r="Z82" s="34">
        <f t="shared" si="4"/>
        <v>2.7657297358193E-2</v>
      </c>
      <c r="AA82" s="34">
        <f t="shared" si="5"/>
        <v>-1.3824748371817686E-2</v>
      </c>
    </row>
    <row r="83" spans="1:27" x14ac:dyDescent="0.3">
      <c r="A83" s="31" t="s">
        <v>56</v>
      </c>
      <c r="B83" s="32">
        <v>166</v>
      </c>
      <c r="C83" s="32">
        <v>175</v>
      </c>
      <c r="D83" s="32">
        <v>140</v>
      </c>
      <c r="E83" s="32">
        <v>213</v>
      </c>
      <c r="F83" s="32">
        <v>72</v>
      </c>
      <c r="G83" s="32">
        <v>102</v>
      </c>
      <c r="H83" s="32">
        <v>146</v>
      </c>
      <c r="I83" s="32">
        <v>139</v>
      </c>
      <c r="J83" s="32">
        <v>128</v>
      </c>
      <c r="K83" s="32">
        <v>198</v>
      </c>
      <c r="L83" s="32">
        <v>93</v>
      </c>
      <c r="M83" s="32">
        <v>133</v>
      </c>
      <c r="N83" s="33">
        <v>-9.8765432098765538E-2</v>
      </c>
      <c r="O83" s="33">
        <v>-0.12578616352201255</v>
      </c>
      <c r="P83" s="33">
        <v>-7.2463768115942129E-2</v>
      </c>
      <c r="Q83" s="33">
        <v>-6.6037735849056478E-2</v>
      </c>
      <c r="R83" s="33">
        <v>0.34782608695652151</v>
      </c>
      <c r="S83" s="33">
        <v>0.25471698113207553</v>
      </c>
      <c r="T83" s="34" t="str">
        <f t="shared" si="6"/>
        <v>146 (-10 %)</v>
      </c>
      <c r="U83" s="34" t="str">
        <f t="shared" si="6"/>
        <v>139 (-13 %)</v>
      </c>
      <c r="V83" s="34" t="str">
        <f t="shared" si="6"/>
        <v>128 (-7 %)</v>
      </c>
      <c r="W83" s="34" t="str">
        <f t="shared" si="6"/>
        <v>198 (-7 %)</v>
      </c>
      <c r="X83" s="34" t="str">
        <f t="shared" si="6"/>
        <v>93 (35 %)</v>
      </c>
      <c r="Y83" s="34" t="str">
        <f t="shared" si="6"/>
        <v>133 (25 %)</v>
      </c>
      <c r="Z83" s="34">
        <f t="shared" si="4"/>
        <v>-3.5714285714285698E-2</v>
      </c>
      <c r="AA83" s="34">
        <f t="shared" si="5"/>
        <v>-0.11931818181818177</v>
      </c>
    </row>
    <row r="84" spans="1:27" x14ac:dyDescent="0.3">
      <c r="A84" s="31" t="s">
        <v>57</v>
      </c>
      <c r="B84" s="32">
        <v>682</v>
      </c>
      <c r="C84" s="32">
        <v>541</v>
      </c>
      <c r="D84" s="32">
        <v>564</v>
      </c>
      <c r="E84" s="32">
        <v>856</v>
      </c>
      <c r="F84" s="32">
        <v>348</v>
      </c>
      <c r="G84" s="32">
        <v>491</v>
      </c>
      <c r="H84" s="32">
        <v>583</v>
      </c>
      <c r="I84" s="32">
        <v>451</v>
      </c>
      <c r="J84" s="32">
        <v>535</v>
      </c>
      <c r="K84" s="32">
        <v>708</v>
      </c>
      <c r="L84" s="32">
        <v>385</v>
      </c>
      <c r="M84" s="32">
        <v>566</v>
      </c>
      <c r="N84" s="33">
        <v>-0.15384615384615385</v>
      </c>
      <c r="O84" s="33">
        <v>-0.15225563909774442</v>
      </c>
      <c r="P84" s="33">
        <v>-3.4296028880866469E-2</v>
      </c>
      <c r="Q84" s="33">
        <v>-0.17096018735363006</v>
      </c>
      <c r="R84" s="33">
        <v>9.0651558073654437E-2</v>
      </c>
      <c r="S84" s="33">
        <v>0.1319999999999999</v>
      </c>
      <c r="T84" s="34" t="str">
        <f t="shared" si="6"/>
        <v>583 (-15 %)</v>
      </c>
      <c r="U84" s="34" t="str">
        <f t="shared" si="6"/>
        <v>451 (-15 %)</v>
      </c>
      <c r="V84" s="34" t="str">
        <f t="shared" si="6"/>
        <v>535 (-3 %)</v>
      </c>
      <c r="W84" s="34" t="str">
        <f t="shared" si="6"/>
        <v>708 (-17 %)</v>
      </c>
      <c r="X84" s="34" t="str">
        <f t="shared" si="6"/>
        <v>385 (9 %)</v>
      </c>
      <c r="Y84" s="34" t="str">
        <f t="shared" si="6"/>
        <v>566 (13 %)</v>
      </c>
      <c r="Z84" s="34">
        <f t="shared" si="4"/>
        <v>-7.2946582423894291E-2</v>
      </c>
      <c r="AA84" s="34">
        <f t="shared" si="5"/>
        <v>-0.13615502294747572</v>
      </c>
    </row>
    <row r="85" spans="1:27" x14ac:dyDescent="0.3">
      <c r="A85" s="31" t="s">
        <v>58</v>
      </c>
      <c r="B85" s="32">
        <v>1676</v>
      </c>
      <c r="C85" s="32">
        <v>1429</v>
      </c>
      <c r="D85" s="32">
        <v>1344</v>
      </c>
      <c r="E85" s="32">
        <v>1912</v>
      </c>
      <c r="F85" s="32">
        <v>677</v>
      </c>
      <c r="G85" s="32">
        <v>749</v>
      </c>
      <c r="H85" s="32">
        <v>1354</v>
      </c>
      <c r="I85" s="32">
        <v>1225</v>
      </c>
      <c r="J85" s="32">
        <v>1381</v>
      </c>
      <c r="K85" s="32">
        <v>1626</v>
      </c>
      <c r="L85" s="32">
        <v>834</v>
      </c>
      <c r="M85" s="32">
        <v>1097</v>
      </c>
      <c r="N85" s="33">
        <v>-0.17639902676399022</v>
      </c>
      <c r="O85" s="33">
        <v>-0.14035087719298245</v>
      </c>
      <c r="P85" s="33">
        <v>4.6212121212121149E-2</v>
      </c>
      <c r="Q85" s="33">
        <v>-0.15663900414937759</v>
      </c>
      <c r="R85" s="33">
        <v>0.22466960352422882</v>
      </c>
      <c r="S85" s="33">
        <v>0.45490716180371349</v>
      </c>
      <c r="T85" s="34" t="str">
        <f t="shared" si="6"/>
        <v>1 354 (-18 %)</v>
      </c>
      <c r="U85" s="34" t="str">
        <f t="shared" si="6"/>
        <v>1 225 (-14 %)</v>
      </c>
      <c r="V85" s="34" t="str">
        <f t="shared" si="6"/>
        <v>1 381 (5 %)</v>
      </c>
      <c r="W85" s="34" t="str">
        <f t="shared" si="6"/>
        <v>1 626 (-16 %)</v>
      </c>
      <c r="X85" s="34" t="str">
        <f t="shared" si="6"/>
        <v>834 (22 %)</v>
      </c>
      <c r="Y85" s="34" t="str">
        <f t="shared" si="6"/>
        <v>1 097 (45 %)</v>
      </c>
      <c r="Z85" s="34">
        <f t="shared" si="4"/>
        <v>-3.4673173237447008E-2</v>
      </c>
      <c r="AA85" s="34">
        <f t="shared" si="5"/>
        <v>-9.6691568836712927E-2</v>
      </c>
    </row>
    <row r="86" spans="1:27" x14ac:dyDescent="0.3">
      <c r="A86" s="31" t="s">
        <v>59</v>
      </c>
      <c r="B86" s="32">
        <v>201</v>
      </c>
      <c r="C86" s="32">
        <v>184</v>
      </c>
      <c r="D86" s="32">
        <v>211</v>
      </c>
      <c r="E86" s="32">
        <v>275</v>
      </c>
      <c r="F86" s="32">
        <v>153</v>
      </c>
      <c r="G86" s="32">
        <v>112</v>
      </c>
      <c r="H86" s="32">
        <v>205</v>
      </c>
      <c r="I86" s="32">
        <v>179</v>
      </c>
      <c r="J86" s="32">
        <v>206</v>
      </c>
      <c r="K86" s="32">
        <v>288</v>
      </c>
      <c r="L86" s="32">
        <v>123</v>
      </c>
      <c r="M86" s="32">
        <v>203</v>
      </c>
      <c r="N86" s="33">
        <v>-9.6618357487923134E-3</v>
      </c>
      <c r="O86" s="33">
        <v>1.1299435028248705E-2</v>
      </c>
      <c r="P86" s="33">
        <v>1.9801980198019598E-2</v>
      </c>
      <c r="Q86" s="33">
        <v>4.7272727272727133E-2</v>
      </c>
      <c r="R86" s="33">
        <v>-0.21656050955414019</v>
      </c>
      <c r="S86" s="33">
        <v>0.5859375</v>
      </c>
      <c r="T86" s="34" t="str">
        <f t="shared" si="6"/>
        <v>205 (-1 %)</v>
      </c>
      <c r="U86" s="34" t="str">
        <f t="shared" si="6"/>
        <v>179 (1 %)</v>
      </c>
      <c r="V86" s="34" t="str">
        <f t="shared" si="6"/>
        <v>206 (2 %)</v>
      </c>
      <c r="W86" s="34" t="str">
        <f t="shared" si="6"/>
        <v>288 (5 %)</v>
      </c>
      <c r="X86" s="34" t="str">
        <f t="shared" si="6"/>
        <v>123 (-22 %)</v>
      </c>
      <c r="Y86" s="34" t="str">
        <f t="shared" si="6"/>
        <v>203 (59 %)</v>
      </c>
      <c r="Z86" s="34">
        <f t="shared" si="4"/>
        <v>5.9859154929577496E-2</v>
      </c>
      <c r="AA86" s="34">
        <f t="shared" si="5"/>
        <v>4.4776119402984982E-3</v>
      </c>
    </row>
    <row r="87" spans="1:27" x14ac:dyDescent="0.3">
      <c r="A87" s="31" t="s">
        <v>60</v>
      </c>
      <c r="B87" s="32">
        <v>171</v>
      </c>
      <c r="C87" s="32">
        <v>208</v>
      </c>
      <c r="D87" s="32">
        <v>210</v>
      </c>
      <c r="E87" s="32">
        <v>259</v>
      </c>
      <c r="F87" s="32">
        <v>79</v>
      </c>
      <c r="G87" s="32">
        <v>68</v>
      </c>
      <c r="H87" s="32">
        <v>225</v>
      </c>
      <c r="I87" s="32">
        <v>203</v>
      </c>
      <c r="J87" s="32">
        <v>254</v>
      </c>
      <c r="K87" s="32">
        <v>253</v>
      </c>
      <c r="L87" s="32">
        <v>100</v>
      </c>
      <c r="M87" s="32">
        <v>111</v>
      </c>
      <c r="N87" s="33">
        <v>0.17801047120418856</v>
      </c>
      <c r="O87" s="33">
        <v>-4.6948356807511638E-2</v>
      </c>
      <c r="P87" s="33">
        <v>0.32984293193717273</v>
      </c>
      <c r="Q87" s="33">
        <v>6.7510548523206815E-2</v>
      </c>
      <c r="R87" s="33">
        <v>0.38888888888888906</v>
      </c>
      <c r="S87" s="33">
        <v>0.58571428571428563</v>
      </c>
      <c r="T87" s="34" t="str">
        <f t="shared" si="6"/>
        <v>225 (18 %)</v>
      </c>
      <c r="U87" s="34" t="str">
        <f t="shared" si="6"/>
        <v>203 (-5 %)</v>
      </c>
      <c r="V87" s="34" t="str">
        <f t="shared" si="6"/>
        <v>254 (33 %)</v>
      </c>
      <c r="W87" s="34" t="str">
        <f t="shared" si="6"/>
        <v>253 (7 %)</v>
      </c>
      <c r="X87" s="34" t="str">
        <f t="shared" si="6"/>
        <v>100 (39 %)</v>
      </c>
      <c r="Y87" s="34" t="str">
        <f t="shared" si="6"/>
        <v>111 (59 %)</v>
      </c>
      <c r="Z87" s="34">
        <f t="shared" si="4"/>
        <v>0.15175879396984926</v>
      </c>
      <c r="AA87" s="34">
        <f t="shared" si="5"/>
        <v>4.8744460856720906E-2</v>
      </c>
    </row>
    <row r="88" spans="1:27" x14ac:dyDescent="0.3">
      <c r="A88" s="31" t="s">
        <v>61</v>
      </c>
      <c r="B88" s="32">
        <v>31190</v>
      </c>
      <c r="C88" s="32">
        <v>21863</v>
      </c>
      <c r="D88" s="32">
        <v>27817</v>
      </c>
      <c r="E88" s="32">
        <v>28796</v>
      </c>
      <c r="F88" s="32">
        <v>9000</v>
      </c>
      <c r="G88" s="32">
        <v>11208</v>
      </c>
      <c r="H88" s="32">
        <v>30211</v>
      </c>
      <c r="I88" s="32">
        <v>21375</v>
      </c>
      <c r="J88" s="32">
        <v>29718</v>
      </c>
      <c r="K88" s="32">
        <v>30582</v>
      </c>
      <c r="L88" s="32">
        <v>12121</v>
      </c>
      <c r="M88" s="32">
        <v>16018.999999999998</v>
      </c>
      <c r="N88" s="33">
        <v>-3.0766762913057577E-2</v>
      </c>
      <c r="O88" s="33">
        <v>-1.9135462555066152E-2</v>
      </c>
      <c r="P88" s="33">
        <v>6.4588930682428769E-2</v>
      </c>
      <c r="Q88" s="33">
        <v>6.2428348097967712E-2</v>
      </c>
      <c r="R88" s="33">
        <v>0.34185763312299366</v>
      </c>
      <c r="S88" s="33">
        <v>0.42670110438190223</v>
      </c>
      <c r="T88" s="34" t="str">
        <f t="shared" si="6"/>
        <v>30 211 (-3 %)</v>
      </c>
      <c r="U88" s="34" t="str">
        <f t="shared" si="6"/>
        <v>21 375 (-2 %)</v>
      </c>
      <c r="V88" s="34" t="str">
        <f t="shared" si="6"/>
        <v>29 718 (6 %)</v>
      </c>
      <c r="W88" s="34" t="str">
        <f t="shared" si="6"/>
        <v>30 582 (6 %)</v>
      </c>
      <c r="X88" s="34" t="str">
        <f t="shared" si="6"/>
        <v>12 121 (34 %)</v>
      </c>
      <c r="Y88" s="34" t="str">
        <f t="shared" si="6"/>
        <v>16 019 (43 %)</v>
      </c>
      <c r="Z88" s="34">
        <f t="shared" si="4"/>
        <v>7.8168070591496441E-2</v>
      </c>
      <c r="AA88" s="34">
        <f t="shared" si="5"/>
        <v>4.0764055252561215E-2</v>
      </c>
    </row>
    <row r="89" spans="1:27" x14ac:dyDescent="0.3">
      <c r="A89" s="31" t="s">
        <v>401</v>
      </c>
      <c r="B89" s="32">
        <v>415</v>
      </c>
      <c r="C89" s="32">
        <v>401</v>
      </c>
      <c r="D89" s="32">
        <v>364</v>
      </c>
      <c r="E89" s="32">
        <v>697</v>
      </c>
      <c r="F89" s="32">
        <v>283</v>
      </c>
      <c r="G89" s="32">
        <v>424</v>
      </c>
      <c r="H89" s="32">
        <v>401</v>
      </c>
      <c r="I89" s="32">
        <v>325</v>
      </c>
      <c r="J89" s="32">
        <v>403</v>
      </c>
      <c r="K89" s="32">
        <v>553</v>
      </c>
      <c r="L89" s="32">
        <v>333</v>
      </c>
      <c r="M89" s="32">
        <v>463</v>
      </c>
      <c r="N89" s="33">
        <v>-2.6699029126213469E-2</v>
      </c>
      <c r="O89" s="33">
        <v>-0.20343137254901955</v>
      </c>
      <c r="P89" s="33">
        <v>0.12885154061624671</v>
      </c>
      <c r="Q89" s="33">
        <v>-0.19855072463768098</v>
      </c>
      <c r="R89" s="33">
        <v>0.1482758620689657</v>
      </c>
      <c r="S89" s="33">
        <v>0.13480392156862764</v>
      </c>
      <c r="T89" s="34" t="str">
        <f t="shared" si="6"/>
        <v>401 (-3 %)</v>
      </c>
      <c r="U89" s="34" t="str">
        <f t="shared" si="6"/>
        <v>325 (-20 %)</v>
      </c>
      <c r="V89" s="34" t="str">
        <f t="shared" si="6"/>
        <v>403 (13 %)</v>
      </c>
      <c r="W89" s="34" t="str">
        <f t="shared" si="6"/>
        <v>553 (-20 %)</v>
      </c>
      <c r="X89" s="34" t="str">
        <f t="shared" si="6"/>
        <v>333 (15 %)</v>
      </c>
      <c r="Y89" s="34" t="str">
        <f t="shared" si="6"/>
        <v>463 (13 %)</v>
      </c>
      <c r="Z89" s="34">
        <f t="shared" si="4"/>
        <v>-4.1021671826625417E-2</v>
      </c>
      <c r="AA89" s="34">
        <f t="shared" si="5"/>
        <v>-0.12380300957592338</v>
      </c>
    </row>
    <row r="90" spans="1:27" x14ac:dyDescent="0.3">
      <c r="A90" s="31" t="s">
        <v>63</v>
      </c>
      <c r="B90" s="32">
        <v>3020</v>
      </c>
      <c r="C90" s="32">
        <v>2216</v>
      </c>
      <c r="D90" s="32">
        <v>2317</v>
      </c>
      <c r="E90" s="32">
        <v>2476</v>
      </c>
      <c r="F90" s="32">
        <v>1070</v>
      </c>
      <c r="G90" s="32">
        <v>1033</v>
      </c>
      <c r="H90" s="32">
        <v>2493</v>
      </c>
      <c r="I90" s="32">
        <v>1978</v>
      </c>
      <c r="J90" s="32">
        <v>2177</v>
      </c>
      <c r="K90" s="32">
        <v>2603</v>
      </c>
      <c r="L90" s="32">
        <v>1064</v>
      </c>
      <c r="M90" s="32">
        <v>1616</v>
      </c>
      <c r="N90" s="33">
        <v>-0.17176079734219263</v>
      </c>
      <c r="O90" s="33">
        <v>-0.11340206185567003</v>
      </c>
      <c r="P90" s="33">
        <v>-5.2242054854157671E-2</v>
      </c>
      <c r="Q90" s="33">
        <v>5.5983772819472755E-2</v>
      </c>
      <c r="R90" s="33">
        <v>4.7214353163362865E-3</v>
      </c>
      <c r="S90" s="33">
        <v>0.58121330724070464</v>
      </c>
      <c r="T90" s="34" t="str">
        <f t="shared" si="6"/>
        <v>2 493 (-17 %)</v>
      </c>
      <c r="U90" s="34" t="str">
        <f t="shared" si="6"/>
        <v>1 978 (-11 %)</v>
      </c>
      <c r="V90" s="34" t="str">
        <f t="shared" si="6"/>
        <v>2 177 (-5 %)</v>
      </c>
      <c r="W90" s="34" t="str">
        <f t="shared" si="6"/>
        <v>2 603 (6 %)</v>
      </c>
      <c r="X90" s="34" t="str">
        <f t="shared" si="6"/>
        <v>1 064 (0 %)</v>
      </c>
      <c r="Y90" s="34" t="str">
        <f t="shared" si="6"/>
        <v>1 616 (58 %)</v>
      </c>
      <c r="Z90" s="34">
        <f t="shared" si="4"/>
        <v>-1.6567754698318504E-2</v>
      </c>
      <c r="AA90" s="34">
        <f t="shared" si="5"/>
        <v>-3.581110001426735E-2</v>
      </c>
    </row>
    <row r="91" spans="1:27" x14ac:dyDescent="0.3">
      <c r="A91" s="31" t="s">
        <v>64</v>
      </c>
      <c r="B91" s="32">
        <v>377</v>
      </c>
      <c r="C91" s="32">
        <v>475</v>
      </c>
      <c r="D91" s="32">
        <v>399</v>
      </c>
      <c r="E91" s="32">
        <v>515</v>
      </c>
      <c r="F91" s="32">
        <v>182</v>
      </c>
      <c r="G91" s="32">
        <v>169</v>
      </c>
      <c r="H91" s="32">
        <v>390</v>
      </c>
      <c r="I91" s="32">
        <v>396</v>
      </c>
      <c r="J91" s="32">
        <v>460</v>
      </c>
      <c r="K91" s="32">
        <v>473</v>
      </c>
      <c r="L91" s="32">
        <v>204</v>
      </c>
      <c r="M91" s="32">
        <v>267</v>
      </c>
      <c r="N91" s="33">
        <v>-2.2556390977443663E-2</v>
      </c>
      <c r="O91" s="33">
        <v>-0.20321931589537223</v>
      </c>
      <c r="P91" s="33">
        <v>0.14143920595533488</v>
      </c>
      <c r="Q91" s="33">
        <v>-9.3869731800766409E-2</v>
      </c>
      <c r="R91" s="33">
        <v>9.6774193548387011E-2</v>
      </c>
      <c r="S91" s="33">
        <v>0.54335260115606965</v>
      </c>
      <c r="T91" s="34" t="str">
        <f t="shared" si="6"/>
        <v>390 (-2 %)</v>
      </c>
      <c r="U91" s="34" t="str">
        <f t="shared" si="6"/>
        <v>396 (-20 %)</v>
      </c>
      <c r="V91" s="34" t="str">
        <f t="shared" si="6"/>
        <v>460 (14 %)</v>
      </c>
      <c r="W91" s="34" t="str">
        <f t="shared" si="6"/>
        <v>473 (-9 %)</v>
      </c>
      <c r="X91" s="34" t="str">
        <f t="shared" si="6"/>
        <v>204 (10 %)</v>
      </c>
      <c r="Y91" s="34" t="str">
        <f t="shared" si="6"/>
        <v>267 (54 %)</v>
      </c>
      <c r="Z91" s="34">
        <f t="shared" si="4"/>
        <v>3.4482758620689724E-2</v>
      </c>
      <c r="AA91" s="34">
        <f t="shared" si="5"/>
        <v>-4.3196544276457916E-2</v>
      </c>
    </row>
    <row r="92" spans="1:27" x14ac:dyDescent="0.3">
      <c r="A92" s="31" t="s">
        <v>65</v>
      </c>
      <c r="B92" s="32">
        <v>491</v>
      </c>
      <c r="C92" s="32">
        <v>501</v>
      </c>
      <c r="D92" s="32">
        <v>494</v>
      </c>
      <c r="E92" s="32">
        <v>695</v>
      </c>
      <c r="F92" s="32">
        <v>316</v>
      </c>
      <c r="G92" s="32">
        <v>307</v>
      </c>
      <c r="H92" s="32">
        <v>466</v>
      </c>
      <c r="I92" s="32">
        <v>442</v>
      </c>
      <c r="J92" s="32">
        <v>519</v>
      </c>
      <c r="K92" s="32">
        <v>660</v>
      </c>
      <c r="L92" s="32">
        <v>301</v>
      </c>
      <c r="M92" s="32">
        <v>438</v>
      </c>
      <c r="N92" s="33">
        <v>-6.0483870967741882E-2</v>
      </c>
      <c r="O92" s="33">
        <v>-0.14174757281553396</v>
      </c>
      <c r="P92" s="33">
        <v>8.1250000000000044E-2</v>
      </c>
      <c r="Q92" s="33">
        <v>-5.3084648493543662E-2</v>
      </c>
      <c r="R92" s="33">
        <v>-6.8111455108359142E-2</v>
      </c>
      <c r="S92" s="33">
        <v>0.40384615384615374</v>
      </c>
      <c r="T92" s="34" t="str">
        <f t="shared" si="6"/>
        <v>466 (-6 %)</v>
      </c>
      <c r="U92" s="34" t="str">
        <f t="shared" si="6"/>
        <v>442 (-14 %)</v>
      </c>
      <c r="V92" s="34" t="str">
        <f t="shared" si="6"/>
        <v>519 (8 %)</v>
      </c>
      <c r="W92" s="34" t="str">
        <f t="shared" si="6"/>
        <v>660 (-5 %)</v>
      </c>
      <c r="X92" s="34" t="str">
        <f t="shared" si="6"/>
        <v>301 (-7 %)</v>
      </c>
      <c r="Y92" s="34" t="str">
        <f t="shared" si="6"/>
        <v>438 (40 %)</v>
      </c>
      <c r="Z92" s="34">
        <f t="shared" si="4"/>
        <v>7.8459343794579084E-3</v>
      </c>
      <c r="AA92" s="34">
        <f t="shared" si="5"/>
        <v>-4.0828402366863914E-2</v>
      </c>
    </row>
    <row r="93" spans="1:27" x14ac:dyDescent="0.3">
      <c r="A93" s="31" t="s">
        <v>66</v>
      </c>
      <c r="B93" s="32">
        <v>418</v>
      </c>
      <c r="C93" s="32">
        <v>441</v>
      </c>
      <c r="D93" s="32">
        <v>350</v>
      </c>
      <c r="E93" s="32">
        <v>601</v>
      </c>
      <c r="F93" s="32">
        <v>305</v>
      </c>
      <c r="G93" s="32">
        <v>351</v>
      </c>
      <c r="H93" s="32">
        <v>407</v>
      </c>
      <c r="I93" s="32">
        <v>374</v>
      </c>
      <c r="J93" s="32">
        <v>416</v>
      </c>
      <c r="K93" s="32">
        <v>498</v>
      </c>
      <c r="L93" s="32">
        <v>262</v>
      </c>
      <c r="M93" s="32">
        <v>465</v>
      </c>
      <c r="N93" s="33">
        <v>-2.6315789473684181E-2</v>
      </c>
      <c r="O93" s="33">
        <v>-0.16703786191536751</v>
      </c>
      <c r="P93" s="33">
        <v>0.19197707736389691</v>
      </c>
      <c r="Q93" s="33">
        <v>-0.17138103161397666</v>
      </c>
      <c r="R93" s="33">
        <v>-0.17868338557993724</v>
      </c>
      <c r="S93" s="33">
        <v>0.34005763688760826</v>
      </c>
      <c r="T93" s="34" t="str">
        <f t="shared" si="6"/>
        <v>407 (-3 %)</v>
      </c>
      <c r="U93" s="34" t="str">
        <f t="shared" si="6"/>
        <v>374 (-17 %)</v>
      </c>
      <c r="V93" s="34" t="str">
        <f t="shared" si="6"/>
        <v>416 (19 %)</v>
      </c>
      <c r="W93" s="34" t="str">
        <f t="shared" si="6"/>
        <v>498 (-17 %)</v>
      </c>
      <c r="X93" s="34" t="str">
        <f t="shared" si="6"/>
        <v>262 (-18 %)</v>
      </c>
      <c r="Y93" s="34" t="str">
        <f t="shared" si="6"/>
        <v>465 (34 %)</v>
      </c>
      <c r="Z93" s="34">
        <f t="shared" si="4"/>
        <v>-1.7842660178426617E-2</v>
      </c>
      <c r="AA93" s="34">
        <f t="shared" si="5"/>
        <v>-7.4712643678160884E-2</v>
      </c>
    </row>
    <row r="94" spans="1:27" x14ac:dyDescent="0.3">
      <c r="A94" s="31" t="s">
        <v>67</v>
      </c>
      <c r="B94" s="32">
        <v>22102</v>
      </c>
      <c r="C94" s="32">
        <v>20842</v>
      </c>
      <c r="D94" s="32">
        <v>21605</v>
      </c>
      <c r="E94" s="32">
        <v>22038</v>
      </c>
      <c r="F94" s="32">
        <v>7597</v>
      </c>
      <c r="G94" s="32">
        <v>9107</v>
      </c>
      <c r="H94" s="32">
        <v>20669</v>
      </c>
      <c r="I94" s="32">
        <v>20215</v>
      </c>
      <c r="J94" s="32">
        <v>22463</v>
      </c>
      <c r="K94" s="32">
        <v>23631</v>
      </c>
      <c r="L94" s="32">
        <v>9151</v>
      </c>
      <c r="M94" s="32">
        <v>12234</v>
      </c>
      <c r="N94" s="33">
        <v>-5.9944512666575633E-2</v>
      </c>
      <c r="O94" s="33">
        <v>-2.7657527657527603E-2</v>
      </c>
      <c r="P94" s="33">
        <v>4.4936502767828124E-2</v>
      </c>
      <c r="Q94" s="33">
        <v>7.6877506379876115E-2</v>
      </c>
      <c r="R94" s="33">
        <v>0.20503028706873838</v>
      </c>
      <c r="S94" s="33">
        <v>0.3464670922298041</v>
      </c>
      <c r="T94" s="34" t="str">
        <f t="shared" si="6"/>
        <v>20 669 (-6 %)</v>
      </c>
      <c r="U94" s="34" t="str">
        <f t="shared" si="6"/>
        <v>20 215 (-3 %)</v>
      </c>
      <c r="V94" s="34" t="str">
        <f t="shared" si="6"/>
        <v>22 463 (4 %)</v>
      </c>
      <c r="W94" s="34" t="str">
        <f t="shared" si="6"/>
        <v>23 631 (8 %)</v>
      </c>
      <c r="X94" s="34" t="str">
        <f t="shared" si="6"/>
        <v>9 151 (21 %)</v>
      </c>
      <c r="Y94" s="34" t="str">
        <f t="shared" si="6"/>
        <v>12 234 (35 %)</v>
      </c>
      <c r="Z94" s="34">
        <f t="shared" si="4"/>
        <v>4.9103987762728618E-2</v>
      </c>
      <c r="AA94" s="34">
        <f t="shared" si="5"/>
        <v>2.8285647825075699E-2</v>
      </c>
    </row>
    <row r="95" spans="1:27" x14ac:dyDescent="0.3">
      <c r="A95" s="31" t="s">
        <v>68</v>
      </c>
      <c r="B95" s="32">
        <v>828</v>
      </c>
      <c r="C95" s="32">
        <v>698</v>
      </c>
      <c r="D95" s="32">
        <v>718</v>
      </c>
      <c r="E95" s="32">
        <v>1010</v>
      </c>
      <c r="F95" s="32">
        <v>410</v>
      </c>
      <c r="G95" s="32">
        <v>427</v>
      </c>
      <c r="H95" s="32">
        <v>717</v>
      </c>
      <c r="I95" s="32">
        <v>596</v>
      </c>
      <c r="J95" s="32">
        <v>663</v>
      </c>
      <c r="K95" s="32">
        <v>950</v>
      </c>
      <c r="L95" s="32">
        <v>434</v>
      </c>
      <c r="M95" s="32">
        <v>607</v>
      </c>
      <c r="N95" s="33">
        <v>-0.13925570228091233</v>
      </c>
      <c r="O95" s="33">
        <v>-0.12609970674486815</v>
      </c>
      <c r="P95" s="33">
        <v>-8.8033012379642339E-2</v>
      </c>
      <c r="Q95" s="33">
        <v>-5.3784860557768988E-2</v>
      </c>
      <c r="R95" s="33">
        <v>4.5783132530120563E-2</v>
      </c>
      <c r="S95" s="33">
        <v>0.40835266821345706</v>
      </c>
      <c r="T95" s="34" t="str">
        <f t="shared" si="6"/>
        <v>717 (-14 %)</v>
      </c>
      <c r="U95" s="34" t="str">
        <f t="shared" si="6"/>
        <v>596 (-13 %)</v>
      </c>
      <c r="V95" s="34" t="str">
        <f t="shared" si="6"/>
        <v>663 (-9 %)</v>
      </c>
      <c r="W95" s="34" t="str">
        <f t="shared" si="6"/>
        <v>950 (-5 %)</v>
      </c>
      <c r="X95" s="34" t="str">
        <f t="shared" si="6"/>
        <v>434 (5 %)</v>
      </c>
      <c r="Y95" s="34" t="str">
        <f t="shared" si="6"/>
        <v>607 (41 %)</v>
      </c>
      <c r="Z95" s="34">
        <f t="shared" si="4"/>
        <v>-3.0310437545832292E-2</v>
      </c>
      <c r="AA95" s="34">
        <f t="shared" si="5"/>
        <v>-8.944765045342129E-2</v>
      </c>
    </row>
    <row r="96" spans="1:27" x14ac:dyDescent="0.3">
      <c r="A96" s="31" t="s">
        <v>69</v>
      </c>
      <c r="B96" s="32">
        <v>172</v>
      </c>
      <c r="C96" s="32">
        <v>158</v>
      </c>
      <c r="D96" s="32">
        <v>153</v>
      </c>
      <c r="E96" s="32">
        <v>288</v>
      </c>
      <c r="F96" s="32">
        <v>132</v>
      </c>
      <c r="G96" s="32">
        <v>153</v>
      </c>
      <c r="H96" s="32">
        <v>164</v>
      </c>
      <c r="I96" s="32">
        <v>143</v>
      </c>
      <c r="J96" s="32">
        <v>153</v>
      </c>
      <c r="K96" s="32">
        <v>241</v>
      </c>
      <c r="L96" s="32">
        <v>122</v>
      </c>
      <c r="M96" s="32">
        <v>210</v>
      </c>
      <c r="N96" s="33">
        <v>-3.5294117647058809E-2</v>
      </c>
      <c r="O96" s="33">
        <v>-0.16860465116279066</v>
      </c>
      <c r="P96" s="33">
        <v>5.5172413793103559E-2</v>
      </c>
      <c r="Q96" s="33">
        <v>-0.15734265734265729</v>
      </c>
      <c r="R96" s="33">
        <v>-0.12857142857142867</v>
      </c>
      <c r="S96" s="33">
        <v>0.3125</v>
      </c>
      <c r="T96" s="34" t="str">
        <f t="shared" si="6"/>
        <v>164 (-4 %)</v>
      </c>
      <c r="U96" s="34" t="str">
        <f t="shared" si="6"/>
        <v>143 (-17 %)</v>
      </c>
      <c r="V96" s="34" t="str">
        <f t="shared" si="6"/>
        <v>153 (6 %)</v>
      </c>
      <c r="W96" s="34" t="str">
        <f t="shared" si="6"/>
        <v>241 (-16 %)</v>
      </c>
      <c r="X96" s="34" t="str">
        <f t="shared" si="6"/>
        <v>122 (-13 %)</v>
      </c>
      <c r="Y96" s="34" t="str">
        <f t="shared" si="6"/>
        <v>210 (31 %)</v>
      </c>
      <c r="Z96" s="34">
        <f t="shared" si="4"/>
        <v>-2.1780303030302983E-2</v>
      </c>
      <c r="AA96" s="34">
        <f t="shared" si="5"/>
        <v>-0.10350584307178634</v>
      </c>
    </row>
    <row r="97" spans="1:27" x14ac:dyDescent="0.3">
      <c r="A97" s="31" t="s">
        <v>70</v>
      </c>
      <c r="B97" s="32">
        <v>263</v>
      </c>
      <c r="C97" s="32">
        <v>224</v>
      </c>
      <c r="D97" s="32">
        <v>198</v>
      </c>
      <c r="E97" s="32">
        <v>377</v>
      </c>
      <c r="F97" s="32">
        <v>165</v>
      </c>
      <c r="G97" s="32">
        <v>164</v>
      </c>
      <c r="H97" s="32">
        <v>215</v>
      </c>
      <c r="I97" s="32">
        <v>185</v>
      </c>
      <c r="J97" s="32">
        <v>194</v>
      </c>
      <c r="K97" s="32">
        <v>296</v>
      </c>
      <c r="L97" s="32">
        <v>158</v>
      </c>
      <c r="M97" s="32">
        <v>259</v>
      </c>
      <c r="N97" s="33">
        <v>-0.16988416988416988</v>
      </c>
      <c r="O97" s="33">
        <v>-0.13145539906103287</v>
      </c>
      <c r="P97" s="33">
        <v>2.6455026455026509E-2</v>
      </c>
      <c r="Q97" s="33">
        <v>-0.18681318681318682</v>
      </c>
      <c r="R97" s="33">
        <v>-4.2424242424242475E-2</v>
      </c>
      <c r="S97" s="33">
        <v>0.43888888888888888</v>
      </c>
      <c r="T97" s="34" t="str">
        <f t="shared" si="6"/>
        <v>215 (-17 %)</v>
      </c>
      <c r="U97" s="34" t="str">
        <f t="shared" si="6"/>
        <v>185 (-13 %)</v>
      </c>
      <c r="V97" s="34" t="str">
        <f t="shared" si="6"/>
        <v>194 (3 %)</v>
      </c>
      <c r="W97" s="34" t="str">
        <f t="shared" si="6"/>
        <v>296 (-19 %)</v>
      </c>
      <c r="X97" s="34" t="str">
        <f t="shared" si="6"/>
        <v>158 (-4 %)</v>
      </c>
      <c r="Y97" s="34" t="str">
        <f t="shared" si="6"/>
        <v>259 (44 %)</v>
      </c>
      <c r="Z97" s="34">
        <f t="shared" si="4"/>
        <v>-6.0388209920920199E-2</v>
      </c>
      <c r="AA97" s="34">
        <f t="shared" si="5"/>
        <v>-0.15519399249061328</v>
      </c>
    </row>
    <row r="98" spans="1:27" x14ac:dyDescent="0.3">
      <c r="A98" s="31" t="s">
        <v>71</v>
      </c>
      <c r="B98" s="32">
        <v>195</v>
      </c>
      <c r="C98" s="32">
        <v>163</v>
      </c>
      <c r="D98" s="32">
        <v>156</v>
      </c>
      <c r="E98" s="32">
        <v>244</v>
      </c>
      <c r="F98" s="32">
        <v>96</v>
      </c>
      <c r="G98" s="32">
        <v>108</v>
      </c>
      <c r="H98" s="32">
        <v>175</v>
      </c>
      <c r="I98" s="32">
        <v>134</v>
      </c>
      <c r="J98" s="32">
        <v>168</v>
      </c>
      <c r="K98" s="32">
        <v>209</v>
      </c>
      <c r="L98" s="32">
        <v>115</v>
      </c>
      <c r="M98" s="32">
        <v>139</v>
      </c>
      <c r="N98" s="33">
        <v>-7.8947368421052655E-2</v>
      </c>
      <c r="O98" s="33">
        <v>-0.13548387096774184</v>
      </c>
      <c r="P98" s="33">
        <v>7.0063694267515908E-2</v>
      </c>
      <c r="Q98" s="33">
        <v>-0.14693877551020407</v>
      </c>
      <c r="R98" s="33">
        <v>0.26373626373626391</v>
      </c>
      <c r="S98" s="33">
        <v>0.27522935779816526</v>
      </c>
      <c r="T98" s="34" t="str">
        <f t="shared" si="6"/>
        <v>175 (-8 %)</v>
      </c>
      <c r="U98" s="34" t="str">
        <f t="shared" si="6"/>
        <v>134 (-14 %)</v>
      </c>
      <c r="V98" s="34" t="str">
        <f t="shared" si="6"/>
        <v>168 (7 %)</v>
      </c>
      <c r="W98" s="34" t="str">
        <f t="shared" si="6"/>
        <v>209 (-15 %)</v>
      </c>
      <c r="X98" s="34" t="str">
        <f t="shared" si="6"/>
        <v>115 (26 %)</v>
      </c>
      <c r="Y98" s="34" t="str">
        <f t="shared" si="6"/>
        <v>139 (28 %)</v>
      </c>
      <c r="Z98" s="34">
        <f t="shared" si="4"/>
        <v>-2.2869022869022815E-2</v>
      </c>
      <c r="AA98" s="34">
        <f t="shared" si="5"/>
        <v>-9.2362344582593292E-2</v>
      </c>
    </row>
    <row r="99" spans="1:27" x14ac:dyDescent="0.3">
      <c r="A99" s="31" t="s">
        <v>72</v>
      </c>
      <c r="B99" s="32">
        <v>965</v>
      </c>
      <c r="C99" s="32">
        <v>930</v>
      </c>
      <c r="D99" s="32">
        <v>952</v>
      </c>
      <c r="E99" s="32">
        <v>1724</v>
      </c>
      <c r="F99" s="32">
        <v>724</v>
      </c>
      <c r="G99" s="32">
        <v>733</v>
      </c>
      <c r="H99" s="32">
        <v>847</v>
      </c>
      <c r="I99" s="32">
        <v>772</v>
      </c>
      <c r="J99" s="32">
        <v>968</v>
      </c>
      <c r="K99" s="32">
        <v>1497</v>
      </c>
      <c r="L99" s="32">
        <v>807</v>
      </c>
      <c r="M99" s="32">
        <v>1094</v>
      </c>
      <c r="N99" s="33">
        <v>-0.10559662090813093</v>
      </c>
      <c r="O99" s="33">
        <v>-0.1769722814498933</v>
      </c>
      <c r="P99" s="33">
        <v>3.4188034188034067E-2</v>
      </c>
      <c r="Q99" s="33">
        <v>-0.12863795110593701</v>
      </c>
      <c r="R99" s="33">
        <v>0.13183730715287534</v>
      </c>
      <c r="S99" s="33">
        <v>0.47240915208613732</v>
      </c>
      <c r="T99" s="34" t="str">
        <f t="shared" si="6"/>
        <v>847 (-11 %)</v>
      </c>
      <c r="U99" s="34" t="str">
        <f t="shared" si="6"/>
        <v>772 (-18 %)</v>
      </c>
      <c r="V99" s="34" t="str">
        <f t="shared" si="6"/>
        <v>968 (3 %)</v>
      </c>
      <c r="W99" s="34" t="str">
        <f t="shared" si="6"/>
        <v>1 497 (-13 %)</v>
      </c>
      <c r="X99" s="34" t="str">
        <f t="shared" si="6"/>
        <v>807 (13 %)</v>
      </c>
      <c r="Y99" s="34" t="str">
        <f t="shared" si="6"/>
        <v>1 094 (47 %)</v>
      </c>
      <c r="Z99" s="34">
        <f t="shared" si="4"/>
        <v>-7.1333775713338099E-3</v>
      </c>
      <c r="AA99" s="34">
        <f t="shared" si="5"/>
        <v>-0.10232945091514145</v>
      </c>
    </row>
    <row r="100" spans="1:27" x14ac:dyDescent="0.3">
      <c r="A100" s="31" t="s">
        <v>73</v>
      </c>
      <c r="B100" s="32">
        <v>6320</v>
      </c>
      <c r="C100" s="32">
        <v>5318</v>
      </c>
      <c r="D100" s="32">
        <v>5959</v>
      </c>
      <c r="E100" s="32">
        <v>5771</v>
      </c>
      <c r="F100" s="32">
        <v>2015.0000000000002</v>
      </c>
      <c r="G100" s="32">
        <v>1955</v>
      </c>
      <c r="H100" s="32">
        <v>6399</v>
      </c>
      <c r="I100" s="32">
        <v>5419</v>
      </c>
      <c r="J100" s="32">
        <v>6872</v>
      </c>
      <c r="K100" s="32">
        <v>6745</v>
      </c>
      <c r="L100" s="32">
        <v>2586</v>
      </c>
      <c r="M100" s="32">
        <v>3144</v>
      </c>
      <c r="N100" s="33">
        <v>1.9923493783869928E-2</v>
      </c>
      <c r="O100" s="33">
        <v>1.8034942701483869E-2</v>
      </c>
      <c r="P100" s="33">
        <v>0.15690235690235688</v>
      </c>
      <c r="Q100" s="33">
        <v>0.16918010053735477</v>
      </c>
      <c r="R100" s="33">
        <v>0.28656716417910455</v>
      </c>
      <c r="S100" s="33">
        <v>0.59109311740890691</v>
      </c>
      <c r="T100" s="34" t="str">
        <f t="shared" si="6"/>
        <v>6 399 (2 %)</v>
      </c>
      <c r="U100" s="34" t="str">
        <f t="shared" si="6"/>
        <v>5 419 (2 %)</v>
      </c>
      <c r="V100" s="34" t="str">
        <f t="shared" si="6"/>
        <v>6 872 (16 %)</v>
      </c>
      <c r="W100" s="34" t="str">
        <f t="shared" si="6"/>
        <v>6 745 (17 %)</v>
      </c>
      <c r="X100" s="34" t="str">
        <f t="shared" si="6"/>
        <v>2 586 (29 %)</v>
      </c>
      <c r="Y100" s="34" t="str">
        <f t="shared" si="6"/>
        <v>3 144 (59 %)</v>
      </c>
      <c r="Z100" s="34">
        <f t="shared" si="4"/>
        <v>0.13998829468139595</v>
      </c>
      <c r="AA100" s="34">
        <f t="shared" si="5"/>
        <v>0.11661191928671988</v>
      </c>
    </row>
    <row r="101" spans="1:27" x14ac:dyDescent="0.3">
      <c r="A101" s="31" t="s">
        <v>74</v>
      </c>
      <c r="B101" s="32">
        <v>3453</v>
      </c>
      <c r="C101" s="32">
        <v>2887</v>
      </c>
      <c r="D101" s="32">
        <v>2857</v>
      </c>
      <c r="E101" s="32">
        <v>3237</v>
      </c>
      <c r="F101" s="32">
        <v>1291</v>
      </c>
      <c r="G101" s="32">
        <v>1286</v>
      </c>
      <c r="H101" s="32">
        <v>2882</v>
      </c>
      <c r="I101" s="32">
        <v>2568</v>
      </c>
      <c r="J101" s="32">
        <v>2706</v>
      </c>
      <c r="K101" s="32">
        <v>3202</v>
      </c>
      <c r="L101" s="32">
        <v>1321</v>
      </c>
      <c r="M101" s="32">
        <v>1933</v>
      </c>
      <c r="N101" s="33">
        <v>-0.14859675036927611</v>
      </c>
      <c r="O101" s="33">
        <v>-0.10491460439177414</v>
      </c>
      <c r="P101" s="33">
        <v>-3.7010676156583711E-2</v>
      </c>
      <c r="Q101" s="33">
        <v>-4.0435458786935996E-3</v>
      </c>
      <c r="R101" s="33">
        <v>3.7706205813040183E-2</v>
      </c>
      <c r="S101" s="33">
        <v>0.50428015564202355</v>
      </c>
      <c r="T101" s="34" t="str">
        <f t="shared" si="6"/>
        <v>2 882 (-15 %)</v>
      </c>
      <c r="U101" s="34" t="str">
        <f t="shared" si="6"/>
        <v>2 568 (-10 %)</v>
      </c>
      <c r="V101" s="34" t="str">
        <f t="shared" si="6"/>
        <v>2 706 (-4 %)</v>
      </c>
      <c r="W101" s="34" t="str">
        <f t="shared" ref="W101:Y164" si="7">TEXT(K101,"# ##0")&amp;" ("&amp;TEXT(Q101,"0 %")&amp;")"</f>
        <v>3 202 (0 %)</v>
      </c>
      <c r="X101" s="34" t="str">
        <f t="shared" si="7"/>
        <v>1 321 (4 %)</v>
      </c>
      <c r="Y101" s="34" t="str">
        <f t="shared" si="7"/>
        <v>1 933 (50 %)</v>
      </c>
      <c r="Z101" s="34">
        <f t="shared" si="4"/>
        <v>-2.6580507627739669E-2</v>
      </c>
      <c r="AA101" s="34">
        <f t="shared" si="5"/>
        <v>-5.6229818505734275E-2</v>
      </c>
    </row>
    <row r="102" spans="1:27" x14ac:dyDescent="0.3">
      <c r="A102" s="31" t="s">
        <v>75</v>
      </c>
      <c r="B102" s="32">
        <v>4468</v>
      </c>
      <c r="C102" s="32">
        <v>4350</v>
      </c>
      <c r="D102" s="32">
        <v>3885</v>
      </c>
      <c r="E102" s="32">
        <v>4778</v>
      </c>
      <c r="F102" s="32">
        <v>1966</v>
      </c>
      <c r="G102" s="32">
        <v>2121</v>
      </c>
      <c r="H102" s="32">
        <v>4122</v>
      </c>
      <c r="I102" s="32">
        <v>4065.0000000000005</v>
      </c>
      <c r="J102" s="32">
        <v>4163</v>
      </c>
      <c r="K102" s="32">
        <v>4625</v>
      </c>
      <c r="L102" s="32">
        <v>2077</v>
      </c>
      <c r="M102" s="32">
        <v>2940</v>
      </c>
      <c r="N102" s="33">
        <v>-7.0155650800812097E-2</v>
      </c>
      <c r="O102" s="33">
        <v>-7.1281699794379594E-2</v>
      </c>
      <c r="P102" s="33">
        <v>8.0737279335410195E-2</v>
      </c>
      <c r="Q102" s="33">
        <v>-2.9177162048698579E-2</v>
      </c>
      <c r="R102" s="33">
        <v>6.2404092071611128E-2</v>
      </c>
      <c r="S102" s="33">
        <v>0.3674418604651164</v>
      </c>
      <c r="T102" s="34" t="str">
        <f t="shared" ref="T102:Y165" si="8">TEXT(H102,"# ##0")&amp;" ("&amp;TEXT(N102,"0 %")&amp;")"</f>
        <v>4 122 (-7 %)</v>
      </c>
      <c r="U102" s="34" t="str">
        <f t="shared" si="8"/>
        <v>4 065 (-7 %)</v>
      </c>
      <c r="V102" s="34" t="str">
        <f t="shared" si="8"/>
        <v>4 163 (8 %)</v>
      </c>
      <c r="W102" s="34" t="str">
        <f t="shared" si="7"/>
        <v>4 625 (-3 %)</v>
      </c>
      <c r="X102" s="34" t="str">
        <f t="shared" si="7"/>
        <v>2 077 (6 %)</v>
      </c>
      <c r="Y102" s="34" t="str">
        <f t="shared" si="7"/>
        <v>2 940 (37 %)</v>
      </c>
      <c r="Z102" s="34">
        <f t="shared" si="4"/>
        <v>1.9658753709198784E-2</v>
      </c>
      <c r="AA102" s="34">
        <f t="shared" si="5"/>
        <v>-1.229539691078152E-2</v>
      </c>
    </row>
    <row r="103" spans="1:27" x14ac:dyDescent="0.3">
      <c r="A103" s="31" t="s">
        <v>76</v>
      </c>
      <c r="B103" s="32">
        <v>2703</v>
      </c>
      <c r="C103" s="32">
        <v>1964</v>
      </c>
      <c r="D103" s="32">
        <v>2582</v>
      </c>
      <c r="E103" s="32">
        <v>2570</v>
      </c>
      <c r="F103" s="32">
        <v>781</v>
      </c>
      <c r="G103" s="32">
        <v>792</v>
      </c>
      <c r="H103" s="32">
        <v>2460</v>
      </c>
      <c r="I103" s="32">
        <v>2001.9999999999998</v>
      </c>
      <c r="J103" s="32">
        <v>2598</v>
      </c>
      <c r="K103" s="32">
        <v>2839</v>
      </c>
      <c r="L103" s="32">
        <v>1044</v>
      </c>
      <c r="M103" s="32">
        <v>1279</v>
      </c>
      <c r="N103" s="33">
        <v>-0.10251732944180958</v>
      </c>
      <c r="O103" s="33">
        <v>2.2471910112359383E-2</v>
      </c>
      <c r="P103" s="33">
        <v>5.807200929152101E-3</v>
      </c>
      <c r="Q103" s="33">
        <v>0.12257809410834319</v>
      </c>
      <c r="R103" s="33">
        <v>0.30663329161451802</v>
      </c>
      <c r="S103" s="33">
        <v>0.56548347613219097</v>
      </c>
      <c r="T103" s="34" t="str">
        <f t="shared" si="8"/>
        <v>2 460 (-10 %)</v>
      </c>
      <c r="U103" s="34" t="str">
        <f t="shared" si="8"/>
        <v>2 002 (2 %)</v>
      </c>
      <c r="V103" s="34" t="str">
        <f t="shared" si="8"/>
        <v>2 598 (1 %)</v>
      </c>
      <c r="W103" s="34" t="str">
        <f t="shared" si="7"/>
        <v>2 839 (12 %)</v>
      </c>
      <c r="X103" s="34" t="str">
        <f t="shared" si="7"/>
        <v>1 044 (31 %)</v>
      </c>
      <c r="Y103" s="34" t="str">
        <f t="shared" si="7"/>
        <v>1 279 (57 %)</v>
      </c>
      <c r="Z103" s="34">
        <f t="shared" si="4"/>
        <v>7.2858146067415808E-2</v>
      </c>
      <c r="AA103" s="34">
        <f t="shared" si="5"/>
        <v>4.5390668915120891E-2</v>
      </c>
    </row>
    <row r="104" spans="1:27" x14ac:dyDescent="0.3">
      <c r="A104" s="31" t="s">
        <v>77</v>
      </c>
      <c r="B104" s="32">
        <v>218</v>
      </c>
      <c r="C104" s="32">
        <v>217</v>
      </c>
      <c r="D104" s="32">
        <v>178</v>
      </c>
      <c r="E104" s="32">
        <v>362</v>
      </c>
      <c r="F104" s="32">
        <v>145</v>
      </c>
      <c r="G104" s="32">
        <v>208</v>
      </c>
      <c r="H104" s="32">
        <v>214</v>
      </c>
      <c r="I104" s="32">
        <v>149</v>
      </c>
      <c r="J104" s="32">
        <v>198</v>
      </c>
      <c r="K104" s="32">
        <v>283</v>
      </c>
      <c r="L104" s="32">
        <v>173</v>
      </c>
      <c r="M104" s="32">
        <v>253</v>
      </c>
      <c r="N104" s="33">
        <v>0.18888888888888888</v>
      </c>
      <c r="O104" s="33">
        <v>-0.26960784313725483</v>
      </c>
      <c r="P104" s="33">
        <v>0.28571428571428581</v>
      </c>
      <c r="Q104" s="33">
        <v>-0.19373219373219375</v>
      </c>
      <c r="R104" s="33">
        <v>0.18493150684931514</v>
      </c>
      <c r="S104" s="33">
        <v>0.13452914798206272</v>
      </c>
      <c r="T104" s="34" t="str">
        <f t="shared" si="8"/>
        <v>214 (19 %)</v>
      </c>
      <c r="U104" s="34" t="str">
        <f t="shared" si="8"/>
        <v>149 (-27 %)</v>
      </c>
      <c r="V104" s="34" t="str">
        <f t="shared" si="8"/>
        <v>198 (29 %)</v>
      </c>
      <c r="W104" s="34" t="str">
        <f t="shared" si="7"/>
        <v>283 (-19 %)</v>
      </c>
      <c r="X104" s="34" t="str">
        <f t="shared" si="7"/>
        <v>173 (18 %)</v>
      </c>
      <c r="Y104" s="34" t="str">
        <f t="shared" si="7"/>
        <v>253 (13 %)</v>
      </c>
      <c r="Z104" s="34">
        <f t="shared" si="4"/>
        <v>-4.3674698795180711E-2</v>
      </c>
      <c r="AA104" s="34">
        <f t="shared" si="5"/>
        <v>-0.16776750330250989</v>
      </c>
    </row>
    <row r="105" spans="1:27" x14ac:dyDescent="0.3">
      <c r="A105" s="31" t="s">
        <v>78</v>
      </c>
      <c r="B105" s="32">
        <v>938</v>
      </c>
      <c r="C105" s="32">
        <v>685</v>
      </c>
      <c r="D105" s="32">
        <v>757</v>
      </c>
      <c r="E105" s="32">
        <v>878</v>
      </c>
      <c r="F105" s="32">
        <v>370</v>
      </c>
      <c r="G105" s="32">
        <v>445</v>
      </c>
      <c r="H105" s="32">
        <v>727</v>
      </c>
      <c r="I105" s="32">
        <v>630</v>
      </c>
      <c r="J105" s="32">
        <v>696</v>
      </c>
      <c r="K105" s="32">
        <v>861</v>
      </c>
      <c r="L105" s="32">
        <v>383</v>
      </c>
      <c r="M105" s="32">
        <v>603</v>
      </c>
      <c r="N105" s="33">
        <v>-0.19757174392935983</v>
      </c>
      <c r="O105" s="33">
        <v>-7.6246334310850483E-2</v>
      </c>
      <c r="P105" s="33">
        <v>-8.0581241743725274E-2</v>
      </c>
      <c r="Q105" s="33">
        <v>-2.2701475595913734E-2</v>
      </c>
      <c r="R105" s="33">
        <v>3.2345013477089068E-2</v>
      </c>
      <c r="S105" s="33">
        <v>0.38940092165898621</v>
      </c>
      <c r="T105" s="34" t="str">
        <f t="shared" si="8"/>
        <v>727 (-20 %)</v>
      </c>
      <c r="U105" s="34" t="str">
        <f t="shared" si="8"/>
        <v>630 (-8 %)</v>
      </c>
      <c r="V105" s="34" t="str">
        <f t="shared" si="8"/>
        <v>696 (-8 %)</v>
      </c>
      <c r="W105" s="34" t="str">
        <f t="shared" si="7"/>
        <v>861 (-2 %)</v>
      </c>
      <c r="X105" s="34" t="str">
        <f t="shared" si="7"/>
        <v>383 (3 %)</v>
      </c>
      <c r="Y105" s="34" t="str">
        <f t="shared" si="7"/>
        <v>603 (39 %)</v>
      </c>
      <c r="Z105" s="34">
        <f t="shared" si="4"/>
        <v>-4.2474834274490503E-2</v>
      </c>
      <c r="AA105" s="34">
        <f t="shared" si="5"/>
        <v>-5.7327586206896597E-2</v>
      </c>
    </row>
    <row r="106" spans="1:27" x14ac:dyDescent="0.3">
      <c r="A106" s="31" t="s">
        <v>79</v>
      </c>
      <c r="B106" s="32">
        <v>203</v>
      </c>
      <c r="C106" s="32">
        <v>204</v>
      </c>
      <c r="D106" s="32">
        <v>182</v>
      </c>
      <c r="E106" s="32">
        <v>340</v>
      </c>
      <c r="F106" s="32">
        <v>117</v>
      </c>
      <c r="G106" s="32">
        <v>193</v>
      </c>
      <c r="H106" s="32">
        <v>188</v>
      </c>
      <c r="I106" s="32">
        <v>199</v>
      </c>
      <c r="J106" s="32">
        <v>215</v>
      </c>
      <c r="K106" s="32">
        <v>319</v>
      </c>
      <c r="L106" s="32">
        <v>154</v>
      </c>
      <c r="M106" s="32">
        <v>213</v>
      </c>
      <c r="N106" s="33">
        <v>-0.12149532710280375</v>
      </c>
      <c r="O106" s="33">
        <v>-5.6872037914691864E-2</v>
      </c>
      <c r="P106" s="33">
        <v>0.10256410256410242</v>
      </c>
      <c r="Q106" s="33">
        <v>-3.0395136778115561E-2</v>
      </c>
      <c r="R106" s="33">
        <v>0.23199999999999998</v>
      </c>
      <c r="S106" s="33">
        <v>4.9261083743842304E-2</v>
      </c>
      <c r="T106" s="34" t="str">
        <f t="shared" si="8"/>
        <v>188 (-12 %)</v>
      </c>
      <c r="U106" s="34" t="str">
        <f t="shared" si="8"/>
        <v>199 (-6 %)</v>
      </c>
      <c r="V106" s="34" t="str">
        <f t="shared" si="8"/>
        <v>215 (10 %)</v>
      </c>
      <c r="W106" s="34" t="str">
        <f t="shared" si="7"/>
        <v>319 (-3 %)</v>
      </c>
      <c r="X106" s="34" t="str">
        <f t="shared" si="7"/>
        <v>154 (23 %)</v>
      </c>
      <c r="Y106" s="34" t="str">
        <f t="shared" si="7"/>
        <v>213 (5 %)</v>
      </c>
      <c r="Z106" s="34">
        <f t="shared" si="4"/>
        <v>3.9548022598870025E-2</v>
      </c>
      <c r="AA106" s="34">
        <f t="shared" si="5"/>
        <v>9.6418732782368455E-3</v>
      </c>
    </row>
    <row r="107" spans="1:27" x14ac:dyDescent="0.3">
      <c r="A107" s="31" t="s">
        <v>80</v>
      </c>
      <c r="B107" s="32">
        <v>206</v>
      </c>
      <c r="C107" s="32">
        <v>213</v>
      </c>
      <c r="D107" s="32">
        <v>213</v>
      </c>
      <c r="E107" s="32">
        <v>306</v>
      </c>
      <c r="F107" s="32">
        <v>186</v>
      </c>
      <c r="G107" s="32">
        <v>186</v>
      </c>
      <c r="H107" s="32">
        <v>228</v>
      </c>
      <c r="I107" s="32">
        <v>221</v>
      </c>
      <c r="J107" s="32">
        <v>250</v>
      </c>
      <c r="K107" s="32">
        <v>338</v>
      </c>
      <c r="L107" s="32">
        <v>147</v>
      </c>
      <c r="M107" s="32">
        <v>263</v>
      </c>
      <c r="N107" s="33">
        <v>0</v>
      </c>
      <c r="O107" s="33">
        <v>-2.2123893805309769E-2</v>
      </c>
      <c r="P107" s="33">
        <v>0.12107623318385641</v>
      </c>
      <c r="Q107" s="33">
        <v>0.10819672131147562</v>
      </c>
      <c r="R107" s="33">
        <v>-0.20108695652173914</v>
      </c>
      <c r="S107" s="33">
        <v>0.29556650246305405</v>
      </c>
      <c r="T107" s="34" t="str">
        <f t="shared" si="8"/>
        <v>228 (0 %)</v>
      </c>
      <c r="U107" s="34" t="str">
        <f t="shared" si="8"/>
        <v>221 (-2 %)</v>
      </c>
      <c r="V107" s="34" t="str">
        <f t="shared" si="8"/>
        <v>250 (12 %)</v>
      </c>
      <c r="W107" s="34" t="str">
        <f t="shared" si="7"/>
        <v>338 (11 %)</v>
      </c>
      <c r="X107" s="34" t="str">
        <f t="shared" si="7"/>
        <v>147 (-20 %)</v>
      </c>
      <c r="Y107" s="34" t="str">
        <f t="shared" si="7"/>
        <v>263 (30 %)</v>
      </c>
      <c r="Z107" s="34">
        <f t="shared" si="4"/>
        <v>0.1045801526717558</v>
      </c>
      <c r="AA107" s="34">
        <f t="shared" si="5"/>
        <v>0.10519125683060104</v>
      </c>
    </row>
    <row r="108" spans="1:27" x14ac:dyDescent="0.3">
      <c r="A108" s="31" t="s">
        <v>81</v>
      </c>
      <c r="B108" s="32">
        <v>922</v>
      </c>
      <c r="C108" s="32">
        <v>686</v>
      </c>
      <c r="D108" s="32">
        <v>821</v>
      </c>
      <c r="E108" s="32">
        <v>770</v>
      </c>
      <c r="F108" s="32">
        <v>353</v>
      </c>
      <c r="G108" s="32">
        <v>352</v>
      </c>
      <c r="H108" s="32">
        <v>732</v>
      </c>
      <c r="I108" s="32">
        <v>634</v>
      </c>
      <c r="J108" s="32">
        <v>673</v>
      </c>
      <c r="K108" s="32">
        <v>871</v>
      </c>
      <c r="L108" s="32">
        <v>332</v>
      </c>
      <c r="M108" s="32">
        <v>499</v>
      </c>
      <c r="N108" s="33">
        <v>-0.13372781065088757</v>
      </c>
      <c r="O108" s="33">
        <v>-2.1604938271604923E-2</v>
      </c>
      <c r="P108" s="33">
        <v>-0.10505319148936165</v>
      </c>
      <c r="Q108" s="33">
        <v>0.17543859649122817</v>
      </c>
      <c r="R108" s="33">
        <v>-3.7681159420289712E-2</v>
      </c>
      <c r="S108" s="33">
        <v>0.42571428571428571</v>
      </c>
      <c r="T108" s="34" t="str">
        <f t="shared" si="8"/>
        <v>732 (-13 %)</v>
      </c>
      <c r="U108" s="34" t="str">
        <f t="shared" si="8"/>
        <v>634 (-2 %)</v>
      </c>
      <c r="V108" s="34" t="str">
        <f t="shared" si="8"/>
        <v>673 (-11 %)</v>
      </c>
      <c r="W108" s="34" t="str">
        <f t="shared" si="7"/>
        <v>871 (18 %)</v>
      </c>
      <c r="X108" s="34" t="str">
        <f t="shared" si="7"/>
        <v>332 (-4 %)</v>
      </c>
      <c r="Y108" s="34" t="str">
        <f t="shared" si="7"/>
        <v>499 (43 %)</v>
      </c>
      <c r="Z108" s="34">
        <f t="shared" si="4"/>
        <v>-4.1752049180327822E-2</v>
      </c>
      <c r="AA108" s="34">
        <f t="shared" si="5"/>
        <v>-4.3478260869565188E-2</v>
      </c>
    </row>
    <row r="109" spans="1:27" x14ac:dyDescent="0.3">
      <c r="A109" s="31" t="s">
        <v>82</v>
      </c>
      <c r="B109" s="32">
        <v>2199</v>
      </c>
      <c r="C109" s="32">
        <v>1760</v>
      </c>
      <c r="D109" s="32">
        <v>1787</v>
      </c>
      <c r="E109" s="32">
        <v>2177</v>
      </c>
      <c r="F109" s="32">
        <v>911</v>
      </c>
      <c r="G109" s="32">
        <v>1026</v>
      </c>
      <c r="H109" s="32">
        <v>1792</v>
      </c>
      <c r="I109" s="32">
        <v>1518</v>
      </c>
      <c r="J109" s="32">
        <v>1606</v>
      </c>
      <c r="K109" s="32">
        <v>2093</v>
      </c>
      <c r="L109" s="32">
        <v>913</v>
      </c>
      <c r="M109" s="32">
        <v>1333</v>
      </c>
      <c r="N109" s="33">
        <v>-0.15511551155115511</v>
      </c>
      <c r="O109" s="33">
        <v>-0.10442477876106193</v>
      </c>
      <c r="P109" s="33">
        <v>-6.8445475638050923E-2</v>
      </c>
      <c r="Q109" s="33">
        <v>-2.1047708138447141E-2</v>
      </c>
      <c r="R109" s="33">
        <v>2.5842696629213568E-2</v>
      </c>
      <c r="S109" s="33">
        <v>0.32373386295928519</v>
      </c>
      <c r="T109" s="34" t="str">
        <f t="shared" si="8"/>
        <v>1 792 (-16 %)</v>
      </c>
      <c r="U109" s="34" t="str">
        <f t="shared" si="8"/>
        <v>1 518 (-10 %)</v>
      </c>
      <c r="V109" s="34" t="str">
        <f t="shared" si="8"/>
        <v>1 606 (-7 %)</v>
      </c>
      <c r="W109" s="34" t="str">
        <f t="shared" si="7"/>
        <v>2 093 (-2 %)</v>
      </c>
      <c r="X109" s="34" t="str">
        <f t="shared" si="7"/>
        <v>913 (3 %)</v>
      </c>
      <c r="Y109" s="34" t="str">
        <f t="shared" si="7"/>
        <v>1 333 (32 %)</v>
      </c>
      <c r="Z109" s="34">
        <f t="shared" si="4"/>
        <v>-6.1359026369168346E-2</v>
      </c>
      <c r="AA109" s="34">
        <f t="shared" si="5"/>
        <v>-8.8574423480083819E-2</v>
      </c>
    </row>
    <row r="110" spans="1:27" x14ac:dyDescent="0.3">
      <c r="A110" s="31" t="s">
        <v>402</v>
      </c>
      <c r="B110" s="32">
        <v>1806</v>
      </c>
      <c r="C110" s="32">
        <v>1782</v>
      </c>
      <c r="D110" s="32">
        <v>1675</v>
      </c>
      <c r="E110" s="32">
        <v>2283</v>
      </c>
      <c r="F110" s="32">
        <v>952</v>
      </c>
      <c r="G110" s="32">
        <v>1074</v>
      </c>
      <c r="H110" s="32">
        <v>1649</v>
      </c>
      <c r="I110" s="32">
        <v>1443</v>
      </c>
      <c r="J110" s="32">
        <v>1748</v>
      </c>
      <c r="K110" s="32">
        <v>2053</v>
      </c>
      <c r="L110" s="32">
        <v>960</v>
      </c>
      <c r="M110" s="32">
        <v>1483</v>
      </c>
      <c r="N110" s="33">
        <v>-8.7437742114001016E-2</v>
      </c>
      <c r="O110" s="33">
        <v>-0.17964752700397946</v>
      </c>
      <c r="P110" s="33">
        <v>3.1268436578171022E-2</v>
      </c>
      <c r="Q110" s="33">
        <v>-9.9561403508771851E-2</v>
      </c>
      <c r="R110" s="33">
        <v>2.6737967914438387E-2</v>
      </c>
      <c r="S110" s="33">
        <v>0.36808118081180807</v>
      </c>
      <c r="T110" s="34" t="str">
        <f t="shared" si="8"/>
        <v>1 649 (-9 %)</v>
      </c>
      <c r="U110" s="34" t="str">
        <f t="shared" si="8"/>
        <v>1 443 (-18 %)</v>
      </c>
      <c r="V110" s="34" t="str">
        <f t="shared" si="8"/>
        <v>1 748 (3 %)</v>
      </c>
      <c r="W110" s="34" t="str">
        <f t="shared" si="7"/>
        <v>2 053 (-10 %)</v>
      </c>
      <c r="X110" s="34" t="str">
        <f t="shared" si="7"/>
        <v>960 (3 %)</v>
      </c>
      <c r="Y110" s="34" t="str">
        <f t="shared" si="7"/>
        <v>1 483 (37 %)</v>
      </c>
      <c r="Z110" s="34">
        <f t="shared" si="4"/>
        <v>-2.4655244463017145E-2</v>
      </c>
      <c r="AA110" s="34">
        <f t="shared" si="5"/>
        <v>-8.6411149825784017E-2</v>
      </c>
    </row>
    <row r="111" spans="1:27" x14ac:dyDescent="0.3">
      <c r="A111" s="31" t="s">
        <v>84</v>
      </c>
      <c r="B111" s="32">
        <v>105</v>
      </c>
      <c r="C111" s="32">
        <v>66</v>
      </c>
      <c r="D111" s="32">
        <v>80</v>
      </c>
      <c r="E111" s="32">
        <v>120</v>
      </c>
      <c r="F111" s="32">
        <v>70</v>
      </c>
      <c r="G111" s="32">
        <v>72</v>
      </c>
      <c r="H111" s="32">
        <v>82</v>
      </c>
      <c r="I111" s="32">
        <v>78</v>
      </c>
      <c r="J111" s="32">
        <v>67</v>
      </c>
      <c r="K111" s="32">
        <v>111</v>
      </c>
      <c r="L111" s="32">
        <v>61</v>
      </c>
      <c r="M111" s="32">
        <v>101</v>
      </c>
      <c r="N111" s="33">
        <v>-8.8888888888888795E-2</v>
      </c>
      <c r="O111" s="33">
        <v>0.25806451612903225</v>
      </c>
      <c r="P111" s="33">
        <v>1.5151515151515138E-2</v>
      </c>
      <c r="Q111" s="33">
        <v>-0.15267175572519087</v>
      </c>
      <c r="R111" s="33">
        <v>-0.10294117647058831</v>
      </c>
      <c r="S111" s="33">
        <v>0.29487179487179493</v>
      </c>
      <c r="T111" s="34" t="str">
        <f t="shared" si="8"/>
        <v>82 (-9 %)</v>
      </c>
      <c r="U111" s="34" t="str">
        <f t="shared" si="8"/>
        <v>78 (26 %)</v>
      </c>
      <c r="V111" s="34" t="str">
        <f t="shared" si="8"/>
        <v>67 (2 %)</v>
      </c>
      <c r="W111" s="34" t="str">
        <f t="shared" si="7"/>
        <v>111 (-15 %)</v>
      </c>
      <c r="X111" s="34" t="str">
        <f t="shared" si="7"/>
        <v>61 (-10 %)</v>
      </c>
      <c r="Y111" s="34" t="str">
        <f t="shared" si="7"/>
        <v>101 (29 %)</v>
      </c>
      <c r="Z111" s="34">
        <f t="shared" si="4"/>
        <v>-2.5341130604288553E-2</v>
      </c>
      <c r="AA111" s="34">
        <f t="shared" si="5"/>
        <v>-3.7593984962406068E-2</v>
      </c>
    </row>
    <row r="112" spans="1:27" x14ac:dyDescent="0.3">
      <c r="A112" s="31" t="s">
        <v>85</v>
      </c>
      <c r="B112" s="32">
        <v>761</v>
      </c>
      <c r="C112" s="32">
        <v>525</v>
      </c>
      <c r="D112" s="32">
        <v>669</v>
      </c>
      <c r="E112" s="32">
        <v>646</v>
      </c>
      <c r="F112" s="32">
        <v>324</v>
      </c>
      <c r="G112" s="32">
        <v>256</v>
      </c>
      <c r="H112" s="32">
        <v>585</v>
      </c>
      <c r="I112" s="32">
        <v>503</v>
      </c>
      <c r="J112" s="32">
        <v>531</v>
      </c>
      <c r="K112" s="32">
        <v>743</v>
      </c>
      <c r="L112" s="32">
        <v>293</v>
      </c>
      <c r="M112" s="32">
        <v>466</v>
      </c>
      <c r="N112" s="33">
        <v>-0.1863699582753825</v>
      </c>
      <c r="O112" s="33">
        <v>-2.8957528957529011E-2</v>
      </c>
      <c r="P112" s="33">
        <v>-0.19178082191780821</v>
      </c>
      <c r="Q112" s="33">
        <v>0.17192429022082023</v>
      </c>
      <c r="R112" s="33">
        <v>-0.10122699386503076</v>
      </c>
      <c r="S112" s="33">
        <v>0.84189723320158105</v>
      </c>
      <c r="T112" s="34" t="str">
        <f t="shared" si="8"/>
        <v>585 (-19 %)</v>
      </c>
      <c r="U112" s="34" t="str">
        <f t="shared" si="8"/>
        <v>503 (-3 %)</v>
      </c>
      <c r="V112" s="34" t="str">
        <f t="shared" si="8"/>
        <v>531 (-19 %)</v>
      </c>
      <c r="W112" s="34" t="str">
        <f t="shared" si="7"/>
        <v>743 (17 %)</v>
      </c>
      <c r="X112" s="34" t="str">
        <f t="shared" si="7"/>
        <v>293 (-10 %)</v>
      </c>
      <c r="Y112" s="34" t="str">
        <f t="shared" si="7"/>
        <v>466 (84 %)</v>
      </c>
      <c r="Z112" s="34">
        <f t="shared" si="4"/>
        <v>-1.886199308393588E-2</v>
      </c>
      <c r="AA112" s="34">
        <f t="shared" si="5"/>
        <v>-3.4239130434782661E-2</v>
      </c>
    </row>
    <row r="113" spans="1:27" x14ac:dyDescent="0.3">
      <c r="A113" s="31" t="s">
        <v>86</v>
      </c>
      <c r="B113" s="32">
        <v>761</v>
      </c>
      <c r="C113" s="32">
        <v>572</v>
      </c>
      <c r="D113" s="32">
        <v>421</v>
      </c>
      <c r="E113" s="32">
        <v>559</v>
      </c>
      <c r="F113" s="32">
        <v>281</v>
      </c>
      <c r="G113" s="32">
        <v>319</v>
      </c>
      <c r="H113" s="32">
        <v>696</v>
      </c>
      <c r="I113" s="32">
        <v>697</v>
      </c>
      <c r="J113" s="32">
        <v>496</v>
      </c>
      <c r="K113" s="32">
        <v>515</v>
      </c>
      <c r="L113" s="32">
        <v>237</v>
      </c>
      <c r="M113" s="32">
        <v>411</v>
      </c>
      <c r="N113" s="33">
        <v>-2.7932960893854775E-2</v>
      </c>
      <c r="O113" s="33">
        <v>4.1853512705530616E-2</v>
      </c>
      <c r="P113" s="33">
        <v>0.15617715617715611</v>
      </c>
      <c r="Q113" s="33">
        <v>-7.3741007194244701E-2</v>
      </c>
      <c r="R113" s="33">
        <v>-0.17132867132867136</v>
      </c>
      <c r="S113" s="33">
        <v>0.30063291139240489</v>
      </c>
      <c r="T113" s="34" t="str">
        <f t="shared" si="8"/>
        <v>696 (-3 %)</v>
      </c>
      <c r="U113" s="34" t="str">
        <f t="shared" si="8"/>
        <v>697 (4 %)</v>
      </c>
      <c r="V113" s="34" t="str">
        <f t="shared" si="8"/>
        <v>496 (16 %)</v>
      </c>
      <c r="W113" s="34" t="str">
        <f t="shared" si="7"/>
        <v>515 (-7 %)</v>
      </c>
      <c r="X113" s="34" t="str">
        <f t="shared" si="7"/>
        <v>237 (-17 %)</v>
      </c>
      <c r="Y113" s="34" t="str">
        <f t="shared" si="7"/>
        <v>411 (30 %)</v>
      </c>
      <c r="Z113" s="34">
        <f t="shared" si="4"/>
        <v>4.7717130106419425E-2</v>
      </c>
      <c r="AA113" s="34">
        <f t="shared" si="5"/>
        <v>0.10051546391752586</v>
      </c>
    </row>
    <row r="114" spans="1:27" x14ac:dyDescent="0.3">
      <c r="A114" s="31" t="s">
        <v>87</v>
      </c>
      <c r="B114" s="32">
        <v>487</v>
      </c>
      <c r="C114" s="32">
        <v>381</v>
      </c>
      <c r="D114" s="32">
        <v>395</v>
      </c>
      <c r="E114" s="32">
        <v>630</v>
      </c>
      <c r="F114" s="32">
        <v>249</v>
      </c>
      <c r="G114" s="32">
        <v>352</v>
      </c>
      <c r="H114" s="32">
        <v>436</v>
      </c>
      <c r="I114" s="32">
        <v>361</v>
      </c>
      <c r="J114" s="32">
        <v>401</v>
      </c>
      <c r="K114" s="32">
        <v>544</v>
      </c>
      <c r="L114" s="32">
        <v>283</v>
      </c>
      <c r="M114" s="32">
        <v>447</v>
      </c>
      <c r="N114" s="33">
        <v>-9.1666666666666674E-2</v>
      </c>
      <c r="O114" s="33">
        <v>-8.8383838383838453E-2</v>
      </c>
      <c r="P114" s="33">
        <v>3.6175710594315236E-2</v>
      </c>
      <c r="Q114" s="33">
        <v>-0.13924050632911389</v>
      </c>
      <c r="R114" s="33">
        <v>0.12749003984063734</v>
      </c>
      <c r="S114" s="33">
        <v>0.27714285714285736</v>
      </c>
      <c r="T114" s="34" t="str">
        <f t="shared" si="8"/>
        <v>436 (-9 %)</v>
      </c>
      <c r="U114" s="34" t="str">
        <f t="shared" si="8"/>
        <v>361 (-9 %)</v>
      </c>
      <c r="V114" s="34" t="str">
        <f t="shared" si="8"/>
        <v>401 (4 %)</v>
      </c>
      <c r="W114" s="34" t="str">
        <f t="shared" si="7"/>
        <v>544 (-14 %)</v>
      </c>
      <c r="X114" s="34" t="str">
        <f t="shared" si="7"/>
        <v>283 (13 %)</v>
      </c>
      <c r="Y114" s="34" t="str">
        <f t="shared" si="7"/>
        <v>447 (28 %)</v>
      </c>
      <c r="Z114" s="34">
        <f t="shared" si="4"/>
        <v>-8.8211708099438235E-3</v>
      </c>
      <c r="AA114" s="34">
        <f t="shared" si="5"/>
        <v>-7.1123755334281613E-2</v>
      </c>
    </row>
    <row r="115" spans="1:27" x14ac:dyDescent="0.3">
      <c r="A115" s="31" t="s">
        <v>88</v>
      </c>
      <c r="B115" s="32">
        <v>195</v>
      </c>
      <c r="C115" s="32">
        <v>216</v>
      </c>
      <c r="D115" s="32">
        <v>193</v>
      </c>
      <c r="E115" s="32">
        <v>312</v>
      </c>
      <c r="F115" s="32">
        <v>137</v>
      </c>
      <c r="G115" s="32">
        <v>167</v>
      </c>
      <c r="H115" s="32">
        <v>199</v>
      </c>
      <c r="I115" s="32">
        <v>163</v>
      </c>
      <c r="J115" s="32">
        <v>240</v>
      </c>
      <c r="K115" s="32">
        <v>258</v>
      </c>
      <c r="L115" s="32">
        <v>151</v>
      </c>
      <c r="M115" s="32">
        <v>224</v>
      </c>
      <c r="N115" s="33">
        <v>3.1088082901554515E-2</v>
      </c>
      <c r="O115" s="33">
        <v>-0.25909090909090904</v>
      </c>
      <c r="P115" s="33">
        <v>0.28342245989304815</v>
      </c>
      <c r="Q115" s="33">
        <v>-0.18095238095238098</v>
      </c>
      <c r="R115" s="33">
        <v>0.10218978102189769</v>
      </c>
      <c r="S115" s="33">
        <v>0.28735632183908066</v>
      </c>
      <c r="T115" s="34" t="str">
        <f t="shared" si="8"/>
        <v>199 (3 %)</v>
      </c>
      <c r="U115" s="34" t="str">
        <f t="shared" si="8"/>
        <v>163 (-26 %)</v>
      </c>
      <c r="V115" s="34" t="str">
        <f t="shared" si="8"/>
        <v>240 (28 %)</v>
      </c>
      <c r="W115" s="34" t="str">
        <f t="shared" si="7"/>
        <v>258 (-18 %)</v>
      </c>
      <c r="X115" s="34" t="str">
        <f t="shared" si="7"/>
        <v>151 (10 %)</v>
      </c>
      <c r="Y115" s="34" t="str">
        <f t="shared" si="7"/>
        <v>224 (29 %)</v>
      </c>
      <c r="Z115" s="34">
        <f t="shared" si="4"/>
        <v>1.2295081967213184E-2</v>
      </c>
      <c r="AA115" s="34">
        <f t="shared" si="5"/>
        <v>-8.3217753120665705E-2</v>
      </c>
    </row>
    <row r="116" spans="1:27" x14ac:dyDescent="0.3">
      <c r="A116" s="31" t="s">
        <v>89</v>
      </c>
      <c r="B116" s="32">
        <v>187</v>
      </c>
      <c r="C116" s="32">
        <v>203</v>
      </c>
      <c r="D116" s="32">
        <v>153</v>
      </c>
      <c r="E116" s="32">
        <v>294</v>
      </c>
      <c r="F116" s="32">
        <v>130</v>
      </c>
      <c r="G116" s="32">
        <v>141</v>
      </c>
      <c r="H116" s="32">
        <v>203</v>
      </c>
      <c r="I116" s="32">
        <v>161</v>
      </c>
      <c r="J116" s="32">
        <v>191</v>
      </c>
      <c r="K116" s="32">
        <v>235</v>
      </c>
      <c r="L116" s="32">
        <v>148</v>
      </c>
      <c r="M116" s="32">
        <v>213</v>
      </c>
      <c r="N116" s="33">
        <v>0.12154696132596698</v>
      </c>
      <c r="O116" s="33">
        <v>-0.16145833333333337</v>
      </c>
      <c r="P116" s="33">
        <v>0.23225806451612896</v>
      </c>
      <c r="Q116" s="33">
        <v>-0.1952054794520548</v>
      </c>
      <c r="R116" s="33">
        <v>0.1212121212121211</v>
      </c>
      <c r="S116" s="33">
        <v>0.41999999999999993</v>
      </c>
      <c r="T116" s="34" t="str">
        <f t="shared" si="8"/>
        <v>203 (12 %)</v>
      </c>
      <c r="U116" s="34" t="str">
        <f t="shared" si="8"/>
        <v>161 (-16 %)</v>
      </c>
      <c r="V116" s="34" t="str">
        <f t="shared" si="8"/>
        <v>191 (23 %)</v>
      </c>
      <c r="W116" s="34" t="str">
        <f t="shared" si="7"/>
        <v>235 (-20 %)</v>
      </c>
      <c r="X116" s="34" t="str">
        <f t="shared" si="7"/>
        <v>148 (12 %)</v>
      </c>
      <c r="Y116" s="34" t="str">
        <f t="shared" si="7"/>
        <v>213 (42 %)</v>
      </c>
      <c r="Z116" s="34">
        <f t="shared" si="4"/>
        <v>3.8808664259927905E-2</v>
      </c>
      <c r="AA116" s="34">
        <f t="shared" si="5"/>
        <v>-9.692307692307689E-2</v>
      </c>
    </row>
    <row r="117" spans="1:27" x14ac:dyDescent="0.3">
      <c r="A117" s="31" t="s">
        <v>90</v>
      </c>
      <c r="B117" s="32">
        <v>2096</v>
      </c>
      <c r="C117" s="32">
        <v>1632</v>
      </c>
      <c r="D117" s="32">
        <v>1653</v>
      </c>
      <c r="E117" s="32">
        <v>2061</v>
      </c>
      <c r="F117" s="32">
        <v>824</v>
      </c>
      <c r="G117" s="32">
        <v>950</v>
      </c>
      <c r="H117" s="32">
        <v>1738</v>
      </c>
      <c r="I117" s="32">
        <v>1425</v>
      </c>
      <c r="J117" s="32">
        <v>1561</v>
      </c>
      <c r="K117" s="32">
        <v>1840</v>
      </c>
      <c r="L117" s="32">
        <v>870</v>
      </c>
      <c r="M117" s="32">
        <v>1283</v>
      </c>
      <c r="N117" s="33">
        <v>-0.14636542239685657</v>
      </c>
      <c r="O117" s="33">
        <v>-9.9810486418193234E-2</v>
      </c>
      <c r="P117" s="33">
        <v>-9.5177664974620546E-3</v>
      </c>
      <c r="Q117" s="33">
        <v>-0.10375060886507548</v>
      </c>
      <c r="R117" s="33">
        <v>7.2749691738594358E-2</v>
      </c>
      <c r="S117" s="33">
        <v>0.31995884773662553</v>
      </c>
      <c r="T117" s="34" t="str">
        <f t="shared" si="8"/>
        <v>1 738 (-15 %)</v>
      </c>
      <c r="U117" s="34" t="str">
        <f t="shared" si="8"/>
        <v>1 425 (-10 %)</v>
      </c>
      <c r="V117" s="34" t="str">
        <f t="shared" si="8"/>
        <v>1 561 (-1 %)</v>
      </c>
      <c r="W117" s="34" t="str">
        <f t="shared" si="7"/>
        <v>1 840 (-10 %)</v>
      </c>
      <c r="X117" s="34" t="str">
        <f t="shared" si="7"/>
        <v>870 (7 %)</v>
      </c>
      <c r="Y117" s="34" t="str">
        <f t="shared" si="7"/>
        <v>1 283 (32 %)</v>
      </c>
      <c r="Z117" s="34">
        <f t="shared" si="4"/>
        <v>-5.414496527777779E-2</v>
      </c>
      <c r="AA117" s="34">
        <f t="shared" si="5"/>
        <v>-9.7268986157875048E-2</v>
      </c>
    </row>
    <row r="118" spans="1:27" x14ac:dyDescent="0.3">
      <c r="A118" s="31" t="s">
        <v>91</v>
      </c>
      <c r="B118" s="32">
        <v>563</v>
      </c>
      <c r="C118" s="32">
        <v>491</v>
      </c>
      <c r="D118" s="32">
        <v>486</v>
      </c>
      <c r="E118" s="32">
        <v>638</v>
      </c>
      <c r="F118" s="32">
        <v>261</v>
      </c>
      <c r="G118" s="32">
        <v>298</v>
      </c>
      <c r="H118" s="32">
        <v>570</v>
      </c>
      <c r="I118" s="32">
        <v>473</v>
      </c>
      <c r="J118" s="32">
        <v>572</v>
      </c>
      <c r="K118" s="32">
        <v>631</v>
      </c>
      <c r="L118" s="32">
        <v>287</v>
      </c>
      <c r="M118" s="32">
        <v>433</v>
      </c>
      <c r="N118" s="33">
        <v>8.8495575221239076E-3</v>
      </c>
      <c r="O118" s="33">
        <v>-3.861788617886186E-2</v>
      </c>
      <c r="P118" s="33">
        <v>0.19665271966527187</v>
      </c>
      <c r="Q118" s="33">
        <v>-1.5822784810126667E-3</v>
      </c>
      <c r="R118" s="33">
        <v>9.1254752851710919E-2</v>
      </c>
      <c r="S118" s="33">
        <v>0.4337748344370862</v>
      </c>
      <c r="T118" s="34" t="str">
        <f t="shared" si="8"/>
        <v>570 (1 %)</v>
      </c>
      <c r="U118" s="34" t="str">
        <f t="shared" si="8"/>
        <v>473 (-4 %)</v>
      </c>
      <c r="V118" s="34" t="str">
        <f t="shared" si="8"/>
        <v>572 (20 %)</v>
      </c>
      <c r="W118" s="34" t="str">
        <f t="shared" si="7"/>
        <v>631 (0 %)</v>
      </c>
      <c r="X118" s="34" t="str">
        <f t="shared" si="7"/>
        <v>287 (9 %)</v>
      </c>
      <c r="Y118" s="34" t="str">
        <f t="shared" si="7"/>
        <v>433 (43 %)</v>
      </c>
      <c r="Z118" s="34">
        <f t="shared" si="4"/>
        <v>8.3668249908659176E-2</v>
      </c>
      <c r="AA118" s="34">
        <f t="shared" si="5"/>
        <v>3.7770897832817285E-2</v>
      </c>
    </row>
    <row r="119" spans="1:27" x14ac:dyDescent="0.3">
      <c r="A119" s="31" t="s">
        <v>92</v>
      </c>
      <c r="B119" s="32">
        <v>196</v>
      </c>
      <c r="C119" s="32">
        <v>213</v>
      </c>
      <c r="D119" s="32">
        <v>173</v>
      </c>
      <c r="E119" s="32">
        <v>277</v>
      </c>
      <c r="F119" s="32">
        <v>106</v>
      </c>
      <c r="G119" s="32">
        <v>132</v>
      </c>
      <c r="H119" s="32">
        <v>184</v>
      </c>
      <c r="I119" s="32">
        <v>177</v>
      </c>
      <c r="J119" s="32">
        <v>191</v>
      </c>
      <c r="K119" s="32">
        <v>259</v>
      </c>
      <c r="L119" s="32">
        <v>126</v>
      </c>
      <c r="M119" s="32">
        <v>170</v>
      </c>
      <c r="N119" s="33">
        <v>-2.1276595744680882E-2</v>
      </c>
      <c r="O119" s="33">
        <v>-0.14077669902912626</v>
      </c>
      <c r="P119" s="33">
        <v>0.15757575757575748</v>
      </c>
      <c r="Q119" s="33">
        <v>-4.4280442804428111E-2</v>
      </c>
      <c r="R119" s="33">
        <v>0.21153846153846168</v>
      </c>
      <c r="S119" s="33">
        <v>0.24087591240875916</v>
      </c>
      <c r="T119" s="34" t="str">
        <f t="shared" si="8"/>
        <v>184 (-2 %)</v>
      </c>
      <c r="U119" s="34" t="str">
        <f t="shared" si="8"/>
        <v>177 (-14 %)</v>
      </c>
      <c r="V119" s="34" t="str">
        <f t="shared" si="8"/>
        <v>191 (16 %)</v>
      </c>
      <c r="W119" s="34" t="str">
        <f t="shared" si="7"/>
        <v>259 (-4 %)</v>
      </c>
      <c r="X119" s="34" t="str">
        <f t="shared" si="7"/>
        <v>126 (21 %)</v>
      </c>
      <c r="Y119" s="34" t="str">
        <f t="shared" si="7"/>
        <v>170 (24 %)</v>
      </c>
      <c r="Z119" s="34">
        <f t="shared" si="4"/>
        <v>9.1157702825888087E-3</v>
      </c>
      <c r="AA119" s="34">
        <f t="shared" si="5"/>
        <v>-5.4298642533936681E-2</v>
      </c>
    </row>
    <row r="120" spans="1:27" x14ac:dyDescent="0.3">
      <c r="A120" s="31" t="s">
        <v>93</v>
      </c>
      <c r="B120" s="32">
        <v>251</v>
      </c>
      <c r="C120" s="32">
        <v>233</v>
      </c>
      <c r="D120" s="32">
        <v>234</v>
      </c>
      <c r="E120" s="32">
        <v>382</v>
      </c>
      <c r="F120" s="32">
        <v>191</v>
      </c>
      <c r="G120" s="32">
        <v>228</v>
      </c>
      <c r="H120" s="32">
        <v>205</v>
      </c>
      <c r="I120" s="32">
        <v>193</v>
      </c>
      <c r="J120" s="32">
        <v>236</v>
      </c>
      <c r="K120" s="32">
        <v>355</v>
      </c>
      <c r="L120" s="32">
        <v>175</v>
      </c>
      <c r="M120" s="32">
        <v>304</v>
      </c>
      <c r="N120" s="33">
        <v>-0.17004048582995956</v>
      </c>
      <c r="O120" s="33">
        <v>-0.1958333333333333</v>
      </c>
      <c r="P120" s="33">
        <v>-8.4033613445377853E-3</v>
      </c>
      <c r="Q120" s="33">
        <v>-7.0680628272251411E-2</v>
      </c>
      <c r="R120" s="33">
        <v>-8.3769633507853491E-2</v>
      </c>
      <c r="S120" s="33">
        <v>0.2881355932203391</v>
      </c>
      <c r="T120" s="34" t="str">
        <f t="shared" si="8"/>
        <v>205 (-17 %)</v>
      </c>
      <c r="U120" s="34" t="str">
        <f t="shared" si="8"/>
        <v>193 (-20 %)</v>
      </c>
      <c r="V120" s="34" t="str">
        <f t="shared" si="8"/>
        <v>236 (-1 %)</v>
      </c>
      <c r="W120" s="34" t="str">
        <f t="shared" si="7"/>
        <v>355 (-7 %)</v>
      </c>
      <c r="X120" s="34" t="str">
        <f t="shared" si="7"/>
        <v>175 (-8 %)</v>
      </c>
      <c r="Y120" s="34" t="str">
        <f t="shared" si="7"/>
        <v>304 (29 %)</v>
      </c>
      <c r="Z120" s="34">
        <f t="shared" ref="Z120:Z183" si="9">SUM(H120:M120)/SUM(B120:G120)-1</f>
        <v>-3.3574720210664877E-2</v>
      </c>
      <c r="AA120" s="34">
        <f t="shared" ref="AA120:AA183" si="10">SUM(I120:K120)/SUM(C120:E120)-1</f>
        <v>-7.6560659599528846E-2</v>
      </c>
    </row>
    <row r="121" spans="1:27" x14ac:dyDescent="0.3">
      <c r="A121" s="31" t="s">
        <v>94</v>
      </c>
      <c r="B121" s="32">
        <v>17467</v>
      </c>
      <c r="C121" s="32">
        <v>16295.000000000002</v>
      </c>
      <c r="D121" s="32">
        <v>15875</v>
      </c>
      <c r="E121" s="32">
        <v>19842</v>
      </c>
      <c r="F121" s="32">
        <v>7132</v>
      </c>
      <c r="G121" s="32">
        <v>7833</v>
      </c>
      <c r="H121" s="32">
        <v>16747</v>
      </c>
      <c r="I121" s="32">
        <v>15886</v>
      </c>
      <c r="J121" s="32">
        <v>17635</v>
      </c>
      <c r="K121" s="32">
        <v>19973</v>
      </c>
      <c r="L121" s="32">
        <v>8857</v>
      </c>
      <c r="M121" s="32">
        <v>11296</v>
      </c>
      <c r="N121" s="33">
        <v>-4.3028571428571416E-2</v>
      </c>
      <c r="O121" s="33">
        <v>-2.9210461989733649E-2</v>
      </c>
      <c r="P121" s="33">
        <v>0.1123375804213449</v>
      </c>
      <c r="Q121" s="33">
        <v>9.0941241853179644E-3</v>
      </c>
      <c r="R121" s="33">
        <v>0.2418676388109926</v>
      </c>
      <c r="S121" s="33">
        <v>0.43751590735556123</v>
      </c>
      <c r="T121" s="34" t="str">
        <f t="shared" si="8"/>
        <v>16 747 (-4 %)</v>
      </c>
      <c r="U121" s="34" t="str">
        <f t="shared" si="8"/>
        <v>15 886 (-3 %)</v>
      </c>
      <c r="V121" s="34" t="str">
        <f t="shared" si="8"/>
        <v>17 635 (11 %)</v>
      </c>
      <c r="W121" s="34" t="str">
        <f t="shared" si="7"/>
        <v>19 973 (1 %)</v>
      </c>
      <c r="X121" s="34" t="str">
        <f t="shared" si="7"/>
        <v>8 857 (24 %)</v>
      </c>
      <c r="Y121" s="34" t="str">
        <f t="shared" si="7"/>
        <v>11 296 (44 %)</v>
      </c>
      <c r="Z121" s="34">
        <f t="shared" si="9"/>
        <v>7.0460897162616609E-2</v>
      </c>
      <c r="AA121" s="34">
        <f t="shared" si="10"/>
        <v>2.8493424594324468E-2</v>
      </c>
    </row>
    <row r="122" spans="1:27" x14ac:dyDescent="0.3">
      <c r="A122" s="31" t="s">
        <v>95</v>
      </c>
      <c r="B122" s="32">
        <v>3271</v>
      </c>
      <c r="C122" s="32">
        <v>2494</v>
      </c>
      <c r="D122" s="32">
        <v>2866</v>
      </c>
      <c r="E122" s="32">
        <v>4359</v>
      </c>
      <c r="F122" s="32">
        <v>1417</v>
      </c>
      <c r="G122" s="32">
        <v>1699</v>
      </c>
      <c r="H122" s="32">
        <v>3072</v>
      </c>
      <c r="I122" s="32">
        <v>2396</v>
      </c>
      <c r="J122" s="32">
        <v>3178</v>
      </c>
      <c r="K122" s="32">
        <v>4238</v>
      </c>
      <c r="L122" s="32">
        <v>1984</v>
      </c>
      <c r="M122" s="32">
        <v>2404</v>
      </c>
      <c r="N122" s="33">
        <v>-6.5693430656934226E-2</v>
      </c>
      <c r="O122" s="33">
        <v>-6.5886939571150105E-2</v>
      </c>
      <c r="P122" s="33">
        <v>0.10693138279345171</v>
      </c>
      <c r="Q122" s="33">
        <v>-2.8427326914259421E-2</v>
      </c>
      <c r="R122" s="33">
        <v>0.39619985925404633</v>
      </c>
      <c r="S122" s="33">
        <v>0.40584795321637435</v>
      </c>
      <c r="T122" s="34" t="str">
        <f t="shared" si="8"/>
        <v>3 072 (-7 %)</v>
      </c>
      <c r="U122" s="34" t="str">
        <f t="shared" si="8"/>
        <v>2 396 (-7 %)</v>
      </c>
      <c r="V122" s="34" t="str">
        <f t="shared" si="8"/>
        <v>3 178 (11 %)</v>
      </c>
      <c r="W122" s="34" t="str">
        <f t="shared" si="7"/>
        <v>4 238 (-3 %)</v>
      </c>
      <c r="X122" s="34" t="str">
        <f t="shared" si="7"/>
        <v>1 984 (40 %)</v>
      </c>
      <c r="Y122" s="34" t="str">
        <f t="shared" si="7"/>
        <v>2 404 (41 %)</v>
      </c>
      <c r="Z122" s="34">
        <f t="shared" si="9"/>
        <v>7.2395380603501813E-2</v>
      </c>
      <c r="AA122" s="34">
        <f t="shared" si="10"/>
        <v>9.5688856878279882E-3</v>
      </c>
    </row>
    <row r="123" spans="1:27" x14ac:dyDescent="0.3">
      <c r="A123" s="31" t="s">
        <v>96</v>
      </c>
      <c r="B123" s="32">
        <v>1490</v>
      </c>
      <c r="C123" s="32">
        <v>1237</v>
      </c>
      <c r="D123" s="32">
        <v>1253</v>
      </c>
      <c r="E123" s="32">
        <v>1283</v>
      </c>
      <c r="F123" s="32">
        <v>458</v>
      </c>
      <c r="G123" s="32">
        <v>453</v>
      </c>
      <c r="H123" s="32">
        <v>1438</v>
      </c>
      <c r="I123" s="32">
        <v>1282</v>
      </c>
      <c r="J123" s="32">
        <v>1416</v>
      </c>
      <c r="K123" s="32">
        <v>1514</v>
      </c>
      <c r="L123" s="32">
        <v>619</v>
      </c>
      <c r="M123" s="32">
        <v>708</v>
      </c>
      <c r="N123" s="33">
        <v>-3.4251175285426538E-2</v>
      </c>
      <c r="O123" s="33">
        <v>2.7243589743589869E-2</v>
      </c>
      <c r="P123" s="33">
        <v>0.1193675889328063</v>
      </c>
      <c r="Q123" s="33">
        <v>0.16282642089093691</v>
      </c>
      <c r="R123" s="33">
        <v>0.34273318872017344</v>
      </c>
      <c r="S123" s="33">
        <v>0.5424836601307188</v>
      </c>
      <c r="T123" s="34" t="str">
        <f t="shared" si="8"/>
        <v>1 438 (-3 %)</v>
      </c>
      <c r="U123" s="34" t="str">
        <f t="shared" si="8"/>
        <v>1 282 (3 %)</v>
      </c>
      <c r="V123" s="34" t="str">
        <f t="shared" si="8"/>
        <v>1 416 (12 %)</v>
      </c>
      <c r="W123" s="34" t="str">
        <f t="shared" si="7"/>
        <v>1 514 (16 %)</v>
      </c>
      <c r="X123" s="34" t="str">
        <f t="shared" si="7"/>
        <v>619 (34 %)</v>
      </c>
      <c r="Y123" s="34" t="str">
        <f t="shared" si="7"/>
        <v>708 (54 %)</v>
      </c>
      <c r="Z123" s="34">
        <f t="shared" si="9"/>
        <v>0.13006154842889539</v>
      </c>
      <c r="AA123" s="34">
        <f t="shared" si="10"/>
        <v>0.11635303472038161</v>
      </c>
    </row>
    <row r="124" spans="1:27" x14ac:dyDescent="0.3">
      <c r="A124" s="31" t="s">
        <v>97</v>
      </c>
      <c r="B124" s="32">
        <v>544</v>
      </c>
      <c r="C124" s="32">
        <v>463</v>
      </c>
      <c r="D124" s="32">
        <v>442</v>
      </c>
      <c r="E124" s="32">
        <v>644</v>
      </c>
      <c r="F124" s="32">
        <v>237</v>
      </c>
      <c r="G124" s="32">
        <v>315</v>
      </c>
      <c r="H124" s="32">
        <v>535</v>
      </c>
      <c r="I124" s="32">
        <v>422</v>
      </c>
      <c r="J124" s="32">
        <v>494</v>
      </c>
      <c r="K124" s="32">
        <v>622</v>
      </c>
      <c r="L124" s="32">
        <v>305</v>
      </c>
      <c r="M124" s="32">
        <v>409</v>
      </c>
      <c r="N124" s="33">
        <v>-2.3722627737226332E-2</v>
      </c>
      <c r="O124" s="33">
        <v>-9.2473118279569944E-2</v>
      </c>
      <c r="P124" s="33">
        <v>9.7777777777777741E-2</v>
      </c>
      <c r="Q124" s="33">
        <v>-2.6604068857590035E-2</v>
      </c>
      <c r="R124" s="33">
        <v>0.32608695652173902</v>
      </c>
      <c r="S124" s="33">
        <v>0.29430379746835444</v>
      </c>
      <c r="T124" s="34" t="str">
        <f t="shared" si="8"/>
        <v>535 (-2 %)</v>
      </c>
      <c r="U124" s="34" t="str">
        <f t="shared" si="8"/>
        <v>422 (-9 %)</v>
      </c>
      <c r="V124" s="34" t="str">
        <f t="shared" si="8"/>
        <v>494 (10 %)</v>
      </c>
      <c r="W124" s="34" t="str">
        <f t="shared" si="7"/>
        <v>622 (-3 %)</v>
      </c>
      <c r="X124" s="34" t="str">
        <f t="shared" si="7"/>
        <v>305 (33 %)</v>
      </c>
      <c r="Y124" s="34" t="str">
        <f t="shared" si="7"/>
        <v>409 (29 %)</v>
      </c>
      <c r="Z124" s="34">
        <f t="shared" si="9"/>
        <v>5.3686200378071813E-2</v>
      </c>
      <c r="AA124" s="34">
        <f t="shared" si="10"/>
        <v>-7.1013557133634553E-3</v>
      </c>
    </row>
    <row r="125" spans="1:27" x14ac:dyDescent="0.3">
      <c r="A125" s="31" t="s">
        <v>98</v>
      </c>
      <c r="B125" s="32">
        <v>1117</v>
      </c>
      <c r="C125" s="32">
        <v>1281</v>
      </c>
      <c r="D125" s="32">
        <v>1072</v>
      </c>
      <c r="E125" s="32">
        <v>1128</v>
      </c>
      <c r="F125" s="32">
        <v>387</v>
      </c>
      <c r="G125" s="32">
        <v>406</v>
      </c>
      <c r="H125" s="32">
        <v>1185</v>
      </c>
      <c r="I125" s="32">
        <v>1186</v>
      </c>
      <c r="J125" s="32">
        <v>1459</v>
      </c>
      <c r="K125" s="32">
        <v>1265</v>
      </c>
      <c r="L125" s="32">
        <v>487</v>
      </c>
      <c r="M125" s="32">
        <v>610</v>
      </c>
      <c r="N125" s="33">
        <v>8.3180987202924994E-2</v>
      </c>
      <c r="O125" s="33">
        <v>-0.10015174506828539</v>
      </c>
      <c r="P125" s="33">
        <v>0.32515894641235255</v>
      </c>
      <c r="Q125" s="33">
        <v>0.12244897959183665</v>
      </c>
      <c r="R125" s="33">
        <v>0.24871794871794872</v>
      </c>
      <c r="S125" s="33">
        <v>0.45584725536992843</v>
      </c>
      <c r="T125" s="34" t="str">
        <f t="shared" si="8"/>
        <v>1 185 (8 %)</v>
      </c>
      <c r="U125" s="34" t="str">
        <f t="shared" si="8"/>
        <v>1 186 (-10 %)</v>
      </c>
      <c r="V125" s="34" t="str">
        <f t="shared" si="8"/>
        <v>1 459 (33 %)</v>
      </c>
      <c r="W125" s="34" t="str">
        <f t="shared" si="7"/>
        <v>1 265 (12 %)</v>
      </c>
      <c r="X125" s="34" t="str">
        <f t="shared" si="7"/>
        <v>487 (25 %)</v>
      </c>
      <c r="Y125" s="34" t="str">
        <f t="shared" si="7"/>
        <v>610 (46 %)</v>
      </c>
      <c r="Z125" s="34">
        <f t="shared" si="9"/>
        <v>0.14858096828046752</v>
      </c>
      <c r="AA125" s="34">
        <f t="shared" si="10"/>
        <v>0.12324044814708413</v>
      </c>
    </row>
    <row r="126" spans="1:27" x14ac:dyDescent="0.3">
      <c r="A126" s="31" t="s">
        <v>99</v>
      </c>
      <c r="B126" s="32">
        <v>257</v>
      </c>
      <c r="C126" s="32">
        <v>181</v>
      </c>
      <c r="D126" s="32">
        <v>208</v>
      </c>
      <c r="E126" s="32">
        <v>320</v>
      </c>
      <c r="F126" s="32">
        <v>127</v>
      </c>
      <c r="G126" s="32">
        <v>131</v>
      </c>
      <c r="H126" s="32">
        <v>214</v>
      </c>
      <c r="I126" s="32">
        <v>169</v>
      </c>
      <c r="J126" s="32">
        <v>205</v>
      </c>
      <c r="K126" s="32">
        <v>272</v>
      </c>
      <c r="L126" s="32">
        <v>130</v>
      </c>
      <c r="M126" s="32">
        <v>203</v>
      </c>
      <c r="N126" s="33">
        <v>-6.956521739130439E-2</v>
      </c>
      <c r="O126" s="33">
        <v>-0.10582010582010581</v>
      </c>
      <c r="P126" s="33">
        <v>6.7708333333333259E-2</v>
      </c>
      <c r="Q126" s="33">
        <v>-0.13650793650793647</v>
      </c>
      <c r="R126" s="33">
        <v>1.5625E-2</v>
      </c>
      <c r="S126" s="33">
        <v>0.40000000000000013</v>
      </c>
      <c r="T126" s="34" t="str">
        <f t="shared" si="8"/>
        <v>214 (-7 %)</v>
      </c>
      <c r="U126" s="34" t="str">
        <f t="shared" si="8"/>
        <v>169 (-11 %)</v>
      </c>
      <c r="V126" s="34" t="str">
        <f t="shared" si="8"/>
        <v>205 (7 %)</v>
      </c>
      <c r="W126" s="34" t="str">
        <f t="shared" si="7"/>
        <v>272 (-14 %)</v>
      </c>
      <c r="X126" s="34" t="str">
        <f t="shared" si="7"/>
        <v>130 (2 %)</v>
      </c>
      <c r="Y126" s="34" t="str">
        <f t="shared" si="7"/>
        <v>203 (40 %)</v>
      </c>
      <c r="Z126" s="34">
        <f t="shared" si="9"/>
        <v>-2.5326797385620936E-2</v>
      </c>
      <c r="AA126" s="34">
        <f t="shared" si="10"/>
        <v>-8.8857545839210128E-2</v>
      </c>
    </row>
    <row r="127" spans="1:27" x14ac:dyDescent="0.3">
      <c r="A127" s="31" t="s">
        <v>100</v>
      </c>
      <c r="B127" s="32">
        <v>5764</v>
      </c>
      <c r="C127" s="32">
        <v>4343</v>
      </c>
      <c r="D127" s="32">
        <v>4892</v>
      </c>
      <c r="E127" s="32">
        <v>6739</v>
      </c>
      <c r="F127" s="32">
        <v>2660</v>
      </c>
      <c r="G127" s="32">
        <v>2888</v>
      </c>
      <c r="H127" s="32">
        <v>5386</v>
      </c>
      <c r="I127" s="32">
        <v>4240</v>
      </c>
      <c r="J127" s="32">
        <v>5460</v>
      </c>
      <c r="K127" s="32">
        <v>6529</v>
      </c>
      <c r="L127" s="32">
        <v>3126</v>
      </c>
      <c r="M127" s="32">
        <v>4393</v>
      </c>
      <c r="N127" s="33">
        <v>-6.0690617370073197E-2</v>
      </c>
      <c r="O127" s="33">
        <v>-4.6119235095613109E-2</v>
      </c>
      <c r="P127" s="33">
        <v>0.10885458976441909</v>
      </c>
      <c r="Q127" s="33">
        <v>-3.6025394950538914E-2</v>
      </c>
      <c r="R127" s="33">
        <v>0.17210348706411693</v>
      </c>
      <c r="S127" s="33">
        <v>0.51796821008984084</v>
      </c>
      <c r="T127" s="34" t="str">
        <f t="shared" si="8"/>
        <v>5 386 (-6 %)</v>
      </c>
      <c r="U127" s="34" t="str">
        <f t="shared" si="8"/>
        <v>4 240 (-5 %)</v>
      </c>
      <c r="V127" s="34" t="str">
        <f t="shared" si="8"/>
        <v>5 460 (11 %)</v>
      </c>
      <c r="W127" s="34" t="str">
        <f t="shared" si="7"/>
        <v>6 529 (-4 %)</v>
      </c>
      <c r="X127" s="34" t="str">
        <f t="shared" si="7"/>
        <v>3 126 (17 %)</v>
      </c>
      <c r="Y127" s="34" t="str">
        <f t="shared" si="7"/>
        <v>4 393 (52 %)</v>
      </c>
      <c r="Z127" s="34">
        <f t="shared" si="9"/>
        <v>6.7727039507439635E-2</v>
      </c>
      <c r="AA127" s="34">
        <f t="shared" si="10"/>
        <v>1.5963440590960332E-2</v>
      </c>
    </row>
    <row r="128" spans="1:27" x14ac:dyDescent="0.3">
      <c r="A128" s="31" t="s">
        <v>101</v>
      </c>
      <c r="B128" s="32">
        <v>340</v>
      </c>
      <c r="C128" s="32">
        <v>330</v>
      </c>
      <c r="D128" s="32">
        <v>285</v>
      </c>
      <c r="E128" s="32">
        <v>504</v>
      </c>
      <c r="F128" s="32">
        <v>252</v>
      </c>
      <c r="G128" s="32">
        <v>289</v>
      </c>
      <c r="H128" s="32">
        <v>296</v>
      </c>
      <c r="I128" s="32">
        <v>287</v>
      </c>
      <c r="J128" s="32">
        <v>317</v>
      </c>
      <c r="K128" s="32">
        <v>421</v>
      </c>
      <c r="L128" s="32">
        <v>226</v>
      </c>
      <c r="M128" s="32">
        <v>363</v>
      </c>
      <c r="N128" s="33">
        <v>-0.13953488372093026</v>
      </c>
      <c r="O128" s="33">
        <v>-9.4637223974763485E-2</v>
      </c>
      <c r="P128" s="33">
        <v>0.10839160839160855</v>
      </c>
      <c r="Q128" s="33">
        <v>-0.17288801571709234</v>
      </c>
      <c r="R128" s="33">
        <v>-8.5020242914979671E-2</v>
      </c>
      <c r="S128" s="33">
        <v>0.26041666666666674</v>
      </c>
      <c r="T128" s="34" t="str">
        <f t="shared" si="8"/>
        <v>296 (-14 %)</v>
      </c>
      <c r="U128" s="34" t="str">
        <f t="shared" si="8"/>
        <v>287 (-9 %)</v>
      </c>
      <c r="V128" s="34" t="str">
        <f t="shared" si="8"/>
        <v>317 (11 %)</v>
      </c>
      <c r="W128" s="34" t="str">
        <f t="shared" si="7"/>
        <v>421 (-17 %)</v>
      </c>
      <c r="X128" s="34" t="str">
        <f t="shared" si="7"/>
        <v>226 (-9 %)</v>
      </c>
      <c r="Y128" s="34" t="str">
        <f t="shared" si="7"/>
        <v>363 (26 %)</v>
      </c>
      <c r="Z128" s="34">
        <f t="shared" si="9"/>
        <v>-4.500000000000004E-2</v>
      </c>
      <c r="AA128" s="34">
        <f t="shared" si="10"/>
        <v>-8.4003574620196586E-2</v>
      </c>
    </row>
    <row r="129" spans="1:27" x14ac:dyDescent="0.3">
      <c r="A129" s="31" t="s">
        <v>102</v>
      </c>
      <c r="B129" s="32">
        <v>148</v>
      </c>
      <c r="C129" s="32">
        <v>196</v>
      </c>
      <c r="D129" s="32">
        <v>208</v>
      </c>
      <c r="E129" s="32">
        <v>280</v>
      </c>
      <c r="F129" s="32">
        <v>113</v>
      </c>
      <c r="G129" s="32">
        <v>109</v>
      </c>
      <c r="H129" s="32">
        <v>184</v>
      </c>
      <c r="I129" s="32">
        <v>196</v>
      </c>
      <c r="J129" s="32">
        <v>286</v>
      </c>
      <c r="K129" s="32">
        <v>311</v>
      </c>
      <c r="L129" s="32">
        <v>114</v>
      </c>
      <c r="M129" s="32">
        <v>167</v>
      </c>
      <c r="N129" s="33">
        <v>0.2689655172413794</v>
      </c>
      <c r="O129" s="33">
        <v>-8.4112149532710179E-2</v>
      </c>
      <c r="P129" s="33">
        <v>0.35545023696682465</v>
      </c>
      <c r="Q129" s="33">
        <v>0.13503649635036497</v>
      </c>
      <c r="R129" s="33">
        <v>-1.7241379310344862E-2</v>
      </c>
      <c r="S129" s="33">
        <v>0.41525423728813582</v>
      </c>
      <c r="T129" s="34" t="str">
        <f t="shared" si="8"/>
        <v>184 (27 %)</v>
      </c>
      <c r="U129" s="34" t="str">
        <f t="shared" si="8"/>
        <v>196 (-8 %)</v>
      </c>
      <c r="V129" s="34" t="str">
        <f t="shared" si="8"/>
        <v>286 (36 %)</v>
      </c>
      <c r="W129" s="34" t="str">
        <f t="shared" si="7"/>
        <v>311 (14 %)</v>
      </c>
      <c r="X129" s="34" t="str">
        <f t="shared" si="7"/>
        <v>114 (-2 %)</v>
      </c>
      <c r="Y129" s="34" t="str">
        <f t="shared" si="7"/>
        <v>167 (42 %)</v>
      </c>
      <c r="Z129" s="34">
        <f t="shared" si="9"/>
        <v>0.19354838709677424</v>
      </c>
      <c r="AA129" s="34">
        <f t="shared" si="10"/>
        <v>0.15935672514619892</v>
      </c>
    </row>
    <row r="130" spans="1:27" x14ac:dyDescent="0.3">
      <c r="A130" s="31" t="s">
        <v>103</v>
      </c>
      <c r="B130" s="32">
        <v>1123</v>
      </c>
      <c r="C130" s="32">
        <v>1059</v>
      </c>
      <c r="D130" s="32">
        <v>1078</v>
      </c>
      <c r="E130" s="32">
        <v>1560</v>
      </c>
      <c r="F130" s="32">
        <v>563</v>
      </c>
      <c r="G130" s="32">
        <v>746</v>
      </c>
      <c r="H130" s="32">
        <v>946</v>
      </c>
      <c r="I130" s="32">
        <v>896</v>
      </c>
      <c r="J130" s="32">
        <v>1072</v>
      </c>
      <c r="K130" s="32">
        <v>1424</v>
      </c>
      <c r="L130" s="32">
        <v>703</v>
      </c>
      <c r="M130" s="32">
        <v>943</v>
      </c>
      <c r="N130" s="33">
        <v>-0.14000000000000012</v>
      </c>
      <c r="O130" s="33">
        <v>-0.13596914175506258</v>
      </c>
      <c r="P130" s="33">
        <v>7.5187969924812581E-3</v>
      </c>
      <c r="Q130" s="33">
        <v>-8.834827144686308E-2</v>
      </c>
      <c r="R130" s="33">
        <v>0.23333333333333339</v>
      </c>
      <c r="S130" s="33">
        <v>0.26917900403768491</v>
      </c>
      <c r="T130" s="34" t="str">
        <f t="shared" si="8"/>
        <v>946 (-14 %)</v>
      </c>
      <c r="U130" s="34" t="str">
        <f t="shared" si="8"/>
        <v>896 (-14 %)</v>
      </c>
      <c r="V130" s="34" t="str">
        <f t="shared" si="8"/>
        <v>1 072 (1 %)</v>
      </c>
      <c r="W130" s="34" t="str">
        <f t="shared" si="7"/>
        <v>1 424 (-9 %)</v>
      </c>
      <c r="X130" s="34" t="str">
        <f t="shared" si="7"/>
        <v>703 (23 %)</v>
      </c>
      <c r="Y130" s="34" t="str">
        <f t="shared" si="7"/>
        <v>943 (27 %)</v>
      </c>
      <c r="Z130" s="34">
        <f t="shared" si="9"/>
        <v>-2.365801925273292E-2</v>
      </c>
      <c r="AA130" s="34">
        <f t="shared" si="10"/>
        <v>-8.2499323776034639E-2</v>
      </c>
    </row>
    <row r="131" spans="1:27" x14ac:dyDescent="0.3">
      <c r="A131" s="31" t="s">
        <v>104</v>
      </c>
      <c r="B131" s="32">
        <v>329</v>
      </c>
      <c r="C131" s="32">
        <v>267</v>
      </c>
      <c r="D131" s="32">
        <v>339</v>
      </c>
      <c r="E131" s="32">
        <v>491</v>
      </c>
      <c r="F131" s="32">
        <v>256</v>
      </c>
      <c r="G131" s="32">
        <v>246</v>
      </c>
      <c r="H131" s="32">
        <v>323</v>
      </c>
      <c r="I131" s="32">
        <v>301</v>
      </c>
      <c r="J131" s="32">
        <v>332</v>
      </c>
      <c r="K131" s="32">
        <v>470</v>
      </c>
      <c r="L131" s="32">
        <v>256</v>
      </c>
      <c r="M131" s="32">
        <v>379</v>
      </c>
      <c r="N131" s="33">
        <v>1.572327044025168E-2</v>
      </c>
      <c r="O131" s="33">
        <v>5.2447552447552503E-2</v>
      </c>
      <c r="P131" s="33">
        <v>5.7324840764331197E-2</v>
      </c>
      <c r="Q131" s="33">
        <v>-2.083333333333337E-2</v>
      </c>
      <c r="R131" s="33">
        <v>-1.9157088122605415E-2</v>
      </c>
      <c r="S131" s="33">
        <v>0.46899224806201545</v>
      </c>
      <c r="T131" s="34" t="str">
        <f t="shared" si="8"/>
        <v>323 (2 %)</v>
      </c>
      <c r="U131" s="34" t="str">
        <f t="shared" si="8"/>
        <v>301 (5 %)</v>
      </c>
      <c r="V131" s="34" t="str">
        <f t="shared" si="8"/>
        <v>332 (6 %)</v>
      </c>
      <c r="W131" s="34" t="str">
        <f t="shared" si="7"/>
        <v>470 (-2 %)</v>
      </c>
      <c r="X131" s="34" t="str">
        <f t="shared" si="7"/>
        <v>256 (-2 %)</v>
      </c>
      <c r="Y131" s="34" t="str">
        <f t="shared" si="7"/>
        <v>379 (47 %)</v>
      </c>
      <c r="Z131" s="34">
        <f t="shared" si="9"/>
        <v>6.8983402489626533E-2</v>
      </c>
      <c r="AA131" s="34">
        <f t="shared" si="10"/>
        <v>5.4694621695532408E-3</v>
      </c>
    </row>
    <row r="132" spans="1:27" x14ac:dyDescent="0.3">
      <c r="A132" s="31" t="s">
        <v>105</v>
      </c>
      <c r="B132" s="32">
        <v>2267</v>
      </c>
      <c r="C132" s="32">
        <v>1642</v>
      </c>
      <c r="D132" s="32">
        <v>1743</v>
      </c>
      <c r="E132" s="32">
        <v>1712</v>
      </c>
      <c r="F132" s="32">
        <v>635</v>
      </c>
      <c r="G132" s="32">
        <v>693</v>
      </c>
      <c r="H132" s="32">
        <v>2095</v>
      </c>
      <c r="I132" s="32">
        <v>1711</v>
      </c>
      <c r="J132" s="32">
        <v>1938</v>
      </c>
      <c r="K132" s="32">
        <v>2001</v>
      </c>
      <c r="L132" s="32">
        <v>742</v>
      </c>
      <c r="M132" s="32">
        <v>1073</v>
      </c>
      <c r="N132" s="33">
        <v>-7.1776694727514356E-2</v>
      </c>
      <c r="O132" s="33">
        <v>5.2923076923077073E-2</v>
      </c>
      <c r="P132" s="33">
        <v>9.4297007340485628E-2</v>
      </c>
      <c r="Q132" s="33">
        <v>0.17086015213575179</v>
      </c>
      <c r="R132" s="33">
        <v>0.1630094043887147</v>
      </c>
      <c r="S132" s="33">
        <v>0.57331378299120206</v>
      </c>
      <c r="T132" s="34" t="str">
        <f t="shared" si="8"/>
        <v>2 095 (-7 %)</v>
      </c>
      <c r="U132" s="34" t="str">
        <f t="shared" si="8"/>
        <v>1 711 (5 %)</v>
      </c>
      <c r="V132" s="34" t="str">
        <f t="shared" si="8"/>
        <v>1 938 (9 %)</v>
      </c>
      <c r="W132" s="34" t="str">
        <f t="shared" si="7"/>
        <v>2 001 (17 %)</v>
      </c>
      <c r="X132" s="34" t="str">
        <f t="shared" si="7"/>
        <v>742 (16 %)</v>
      </c>
      <c r="Y132" s="34" t="str">
        <f t="shared" si="7"/>
        <v>1 073 (57 %)</v>
      </c>
      <c r="Z132" s="34">
        <f t="shared" si="9"/>
        <v>9.9861942015646576E-2</v>
      </c>
      <c r="AA132" s="34">
        <f t="shared" si="10"/>
        <v>0.10849519325093193</v>
      </c>
    </row>
    <row r="133" spans="1:27" x14ac:dyDescent="0.3">
      <c r="A133" s="31" t="s">
        <v>106</v>
      </c>
      <c r="B133" s="32">
        <v>601</v>
      </c>
      <c r="C133" s="32">
        <v>452</v>
      </c>
      <c r="D133" s="32">
        <v>481</v>
      </c>
      <c r="E133" s="32">
        <v>572</v>
      </c>
      <c r="F133" s="32">
        <v>285</v>
      </c>
      <c r="G133" s="32">
        <v>278</v>
      </c>
      <c r="H133" s="32">
        <v>527</v>
      </c>
      <c r="I133" s="32">
        <v>492</v>
      </c>
      <c r="J133" s="32">
        <v>506</v>
      </c>
      <c r="K133" s="32">
        <v>573</v>
      </c>
      <c r="L133" s="32">
        <v>256</v>
      </c>
      <c r="M133" s="32">
        <v>422</v>
      </c>
      <c r="N133" s="33">
        <v>-0.11577181208053688</v>
      </c>
      <c r="O133" s="33">
        <v>2.7139874739039671E-2</v>
      </c>
      <c r="P133" s="33">
        <v>4.7619047619047672E-2</v>
      </c>
      <c r="Q133" s="33">
        <v>5.2631578947368585E-3</v>
      </c>
      <c r="R133" s="33">
        <v>-0.11418685121107264</v>
      </c>
      <c r="S133" s="33">
        <v>0.45017182130584188</v>
      </c>
      <c r="T133" s="34" t="str">
        <f t="shared" si="8"/>
        <v>527 (-12 %)</v>
      </c>
      <c r="U133" s="34" t="str">
        <f t="shared" si="8"/>
        <v>492 (3 %)</v>
      </c>
      <c r="V133" s="34" t="str">
        <f t="shared" si="8"/>
        <v>506 (5 %)</v>
      </c>
      <c r="W133" s="34" t="str">
        <f t="shared" si="7"/>
        <v>573 (1 %)</v>
      </c>
      <c r="X133" s="34" t="str">
        <f t="shared" si="7"/>
        <v>256 (-11 %)</v>
      </c>
      <c r="Y133" s="34" t="str">
        <f t="shared" si="7"/>
        <v>422 (45 %)</v>
      </c>
      <c r="Z133" s="34">
        <f t="shared" si="9"/>
        <v>4.0089921318845922E-2</v>
      </c>
      <c r="AA133" s="34">
        <f t="shared" si="10"/>
        <v>4.3853820598006577E-2</v>
      </c>
    </row>
    <row r="134" spans="1:27" x14ac:dyDescent="0.3">
      <c r="A134" s="31" t="s">
        <v>107</v>
      </c>
      <c r="B134" s="32">
        <v>1651</v>
      </c>
      <c r="C134" s="32">
        <v>1299</v>
      </c>
      <c r="D134" s="32">
        <v>1482</v>
      </c>
      <c r="E134" s="32">
        <v>1778</v>
      </c>
      <c r="F134" s="32">
        <v>499</v>
      </c>
      <c r="G134" s="32">
        <v>576</v>
      </c>
      <c r="H134" s="32">
        <v>1560</v>
      </c>
      <c r="I134" s="32">
        <v>1251</v>
      </c>
      <c r="J134" s="32">
        <v>1630</v>
      </c>
      <c r="K134" s="32">
        <v>1906</v>
      </c>
      <c r="L134" s="32">
        <v>771</v>
      </c>
      <c r="M134" s="32">
        <v>811</v>
      </c>
      <c r="N134" s="33">
        <v>-3.4055727554179516E-2</v>
      </c>
      <c r="O134" s="33">
        <v>9.6852300242129541E-3</v>
      </c>
      <c r="P134" s="33">
        <v>0.13194444444444442</v>
      </c>
      <c r="Q134" s="33">
        <v>9.7294185377086784E-2</v>
      </c>
      <c r="R134" s="33">
        <v>0.59627329192546585</v>
      </c>
      <c r="S134" s="33">
        <v>0.45601436265709161</v>
      </c>
      <c r="T134" s="34" t="str">
        <f t="shared" si="8"/>
        <v>1 560 (-3 %)</v>
      </c>
      <c r="U134" s="34" t="str">
        <f t="shared" si="8"/>
        <v>1 251 (1 %)</v>
      </c>
      <c r="V134" s="34" t="str">
        <f t="shared" si="8"/>
        <v>1 630 (13 %)</v>
      </c>
      <c r="W134" s="34" t="str">
        <f t="shared" si="7"/>
        <v>1 906 (10 %)</v>
      </c>
      <c r="X134" s="34" t="str">
        <f t="shared" si="7"/>
        <v>771 (60 %)</v>
      </c>
      <c r="Y134" s="34" t="str">
        <f t="shared" si="7"/>
        <v>811 (46 %)</v>
      </c>
      <c r="Z134" s="34">
        <f t="shared" si="9"/>
        <v>8.8400823610157886E-2</v>
      </c>
      <c r="AA134" s="34">
        <f t="shared" si="10"/>
        <v>5.0010967317394073E-2</v>
      </c>
    </row>
    <row r="135" spans="1:27" x14ac:dyDescent="0.3">
      <c r="A135" s="31" t="s">
        <v>108</v>
      </c>
      <c r="B135" s="32">
        <v>445</v>
      </c>
      <c r="C135" s="32">
        <v>398</v>
      </c>
      <c r="D135" s="32">
        <v>463</v>
      </c>
      <c r="E135" s="32">
        <v>609</v>
      </c>
      <c r="F135" s="32">
        <v>246</v>
      </c>
      <c r="G135" s="32">
        <v>260</v>
      </c>
      <c r="H135" s="32">
        <v>385</v>
      </c>
      <c r="I135" s="32">
        <v>360</v>
      </c>
      <c r="J135" s="32">
        <v>382</v>
      </c>
      <c r="K135" s="32">
        <v>590</v>
      </c>
      <c r="L135" s="32">
        <v>267</v>
      </c>
      <c r="M135" s="32">
        <v>391</v>
      </c>
      <c r="N135" s="33">
        <v>-0.140625</v>
      </c>
      <c r="O135" s="33">
        <v>-9.0909090909090939E-2</v>
      </c>
      <c r="P135" s="33">
        <v>-0.13574660633484159</v>
      </c>
      <c r="Q135" s="33">
        <v>-2.9605263157894801E-2</v>
      </c>
      <c r="R135" s="33">
        <v>5.1181102362204856E-2</v>
      </c>
      <c r="S135" s="33">
        <v>0.43223443223443225</v>
      </c>
      <c r="T135" s="34" t="str">
        <f t="shared" si="8"/>
        <v>385 (-14 %)</v>
      </c>
      <c r="U135" s="34" t="str">
        <f t="shared" si="8"/>
        <v>360 (-9 %)</v>
      </c>
      <c r="V135" s="34" t="str">
        <f t="shared" si="8"/>
        <v>382 (-14 %)</v>
      </c>
      <c r="W135" s="34" t="str">
        <f t="shared" si="7"/>
        <v>590 (-3 %)</v>
      </c>
      <c r="X135" s="34" t="str">
        <f t="shared" si="7"/>
        <v>267 (5 %)</v>
      </c>
      <c r="Y135" s="34" t="str">
        <f t="shared" si="7"/>
        <v>391 (43 %)</v>
      </c>
      <c r="Z135" s="34">
        <f t="shared" si="9"/>
        <v>-1.9000413052457699E-2</v>
      </c>
      <c r="AA135" s="34">
        <f t="shared" si="10"/>
        <v>-9.3877551020408179E-2</v>
      </c>
    </row>
    <row r="136" spans="1:27" x14ac:dyDescent="0.3">
      <c r="A136" s="31" t="s">
        <v>109</v>
      </c>
      <c r="B136" s="32">
        <v>3364</v>
      </c>
      <c r="C136" s="32">
        <v>2467</v>
      </c>
      <c r="D136" s="32">
        <v>2693</v>
      </c>
      <c r="E136" s="32">
        <v>2409</v>
      </c>
      <c r="F136" s="32">
        <v>718</v>
      </c>
      <c r="G136" s="32">
        <v>651</v>
      </c>
      <c r="H136" s="32">
        <v>3079</v>
      </c>
      <c r="I136" s="32">
        <v>2650</v>
      </c>
      <c r="J136" s="32">
        <v>2712</v>
      </c>
      <c r="K136" s="32">
        <v>2721</v>
      </c>
      <c r="L136" s="32">
        <v>1094</v>
      </c>
      <c r="M136" s="32">
        <v>1175</v>
      </c>
      <c r="N136" s="33">
        <v>-8.1443914081145485E-2</v>
      </c>
      <c r="O136" s="33">
        <v>6.425702811244971E-2</v>
      </c>
      <c r="P136" s="33">
        <v>2.766199317923479E-2</v>
      </c>
      <c r="Q136" s="33">
        <v>0.12159934047815324</v>
      </c>
      <c r="R136" s="33">
        <v>0.50274725274725296</v>
      </c>
      <c r="S136" s="33">
        <v>0.82170542635658927</v>
      </c>
      <c r="T136" s="34" t="str">
        <f t="shared" si="8"/>
        <v>3 079 (-8 %)</v>
      </c>
      <c r="U136" s="34" t="str">
        <f t="shared" si="8"/>
        <v>2 650 (6 %)</v>
      </c>
      <c r="V136" s="34" t="str">
        <f t="shared" si="8"/>
        <v>2 712 (3 %)</v>
      </c>
      <c r="W136" s="34" t="str">
        <f t="shared" si="7"/>
        <v>2 721 (12 %)</v>
      </c>
      <c r="X136" s="34" t="str">
        <f t="shared" si="7"/>
        <v>1 094 (50 %)</v>
      </c>
      <c r="Y136" s="34" t="str">
        <f t="shared" si="7"/>
        <v>1 175 (82 %)</v>
      </c>
      <c r="Z136" s="34">
        <f t="shared" si="9"/>
        <v>9.1773695334091965E-2</v>
      </c>
      <c r="AA136" s="34">
        <f t="shared" si="10"/>
        <v>6.7908574448408032E-2</v>
      </c>
    </row>
    <row r="137" spans="1:27" x14ac:dyDescent="0.3">
      <c r="A137" s="31" t="s">
        <v>110</v>
      </c>
      <c r="B137" s="32">
        <v>5965</v>
      </c>
      <c r="C137" s="32">
        <v>6450</v>
      </c>
      <c r="D137" s="32">
        <v>5685</v>
      </c>
      <c r="E137" s="32">
        <v>6755</v>
      </c>
      <c r="F137" s="32">
        <v>2664</v>
      </c>
      <c r="G137" s="32">
        <v>3044</v>
      </c>
      <c r="H137" s="32">
        <v>5606</v>
      </c>
      <c r="I137" s="32">
        <v>6361</v>
      </c>
      <c r="J137" s="32">
        <v>6037</v>
      </c>
      <c r="K137" s="32">
        <v>6493</v>
      </c>
      <c r="L137" s="32">
        <v>2844</v>
      </c>
      <c r="M137" s="32">
        <v>4171</v>
      </c>
      <c r="N137" s="33">
        <v>-4.9508307900983373E-2</v>
      </c>
      <c r="O137" s="33">
        <v>-1.7757875231624531E-2</v>
      </c>
      <c r="P137" s="33">
        <v>7.8806290207290797E-2</v>
      </c>
      <c r="Q137" s="33">
        <v>-2.9301838839886352E-2</v>
      </c>
      <c r="R137" s="33">
        <v>6.6766691672918155E-2</v>
      </c>
      <c r="S137" s="33">
        <v>0.35686402081977886</v>
      </c>
      <c r="T137" s="34" t="str">
        <f t="shared" si="8"/>
        <v>5 606 (-5 %)</v>
      </c>
      <c r="U137" s="34" t="str">
        <f t="shared" si="8"/>
        <v>6 361 (-2 %)</v>
      </c>
      <c r="V137" s="34" t="str">
        <f t="shared" si="8"/>
        <v>6 037 (8 %)</v>
      </c>
      <c r="W137" s="34" t="str">
        <f t="shared" si="7"/>
        <v>6 493 (-3 %)</v>
      </c>
      <c r="X137" s="34" t="str">
        <f t="shared" si="7"/>
        <v>2 844 (7 %)</v>
      </c>
      <c r="Y137" s="34" t="str">
        <f t="shared" si="7"/>
        <v>4 171 (36 %)</v>
      </c>
      <c r="Z137" s="34">
        <f t="shared" si="9"/>
        <v>3.1050616758826033E-2</v>
      </c>
      <c r="AA137" s="34">
        <f t="shared" si="10"/>
        <v>5.2938062466978408E-5</v>
      </c>
    </row>
    <row r="138" spans="1:27" x14ac:dyDescent="0.3">
      <c r="A138" s="31" t="s">
        <v>111</v>
      </c>
      <c r="B138" s="32">
        <v>1361</v>
      </c>
      <c r="C138" s="32">
        <v>1020.9999999999999</v>
      </c>
      <c r="D138" s="32">
        <v>1018</v>
      </c>
      <c r="E138" s="32">
        <v>1245</v>
      </c>
      <c r="F138" s="32">
        <v>613</v>
      </c>
      <c r="G138" s="32">
        <v>634</v>
      </c>
      <c r="H138" s="32">
        <v>1183</v>
      </c>
      <c r="I138" s="32">
        <v>894</v>
      </c>
      <c r="J138" s="32">
        <v>1006</v>
      </c>
      <c r="K138" s="32">
        <v>1169</v>
      </c>
      <c r="L138" s="32">
        <v>547</v>
      </c>
      <c r="M138" s="32">
        <v>915</v>
      </c>
      <c r="N138" s="33">
        <v>-0.12240356083086057</v>
      </c>
      <c r="O138" s="33">
        <v>-0.10510510510510507</v>
      </c>
      <c r="P138" s="33">
        <v>-1.9841269841269771E-3</v>
      </c>
      <c r="Q138" s="33">
        <v>-6.4051240992794245E-2</v>
      </c>
      <c r="R138" s="33">
        <v>-9.8846787479406784E-2</v>
      </c>
      <c r="S138" s="33">
        <v>0.42523364485981308</v>
      </c>
      <c r="T138" s="34" t="str">
        <f t="shared" si="8"/>
        <v>1 183 (-12 %)</v>
      </c>
      <c r="U138" s="34" t="str">
        <f t="shared" si="8"/>
        <v>894 (-11 %)</v>
      </c>
      <c r="V138" s="34" t="str">
        <f t="shared" si="8"/>
        <v>1 006 (0 %)</v>
      </c>
      <c r="W138" s="34" t="str">
        <f t="shared" si="7"/>
        <v>1 169 (-6 %)</v>
      </c>
      <c r="X138" s="34" t="str">
        <f t="shared" si="7"/>
        <v>547 (-10 %)</v>
      </c>
      <c r="Y138" s="34" t="str">
        <f t="shared" si="7"/>
        <v>915 (43 %)</v>
      </c>
      <c r="Z138" s="34">
        <f t="shared" si="9"/>
        <v>-3.0210454854039392E-2</v>
      </c>
      <c r="AA138" s="34">
        <f t="shared" si="10"/>
        <v>-6.546894031668693E-2</v>
      </c>
    </row>
    <row r="139" spans="1:27" x14ac:dyDescent="0.3">
      <c r="A139" s="31" t="s">
        <v>112</v>
      </c>
      <c r="B139" s="32">
        <v>917</v>
      </c>
      <c r="C139" s="32">
        <v>879</v>
      </c>
      <c r="D139" s="32">
        <v>871</v>
      </c>
      <c r="E139" s="32">
        <v>1148</v>
      </c>
      <c r="F139" s="32">
        <v>418</v>
      </c>
      <c r="G139" s="32">
        <v>534</v>
      </c>
      <c r="H139" s="32">
        <v>861</v>
      </c>
      <c r="I139" s="32">
        <v>798</v>
      </c>
      <c r="J139" s="32">
        <v>924</v>
      </c>
      <c r="K139" s="32">
        <v>1128</v>
      </c>
      <c r="L139" s="32">
        <v>507</v>
      </c>
      <c r="M139" s="32">
        <v>696</v>
      </c>
      <c r="N139" s="33">
        <v>-6.8181818181818232E-2</v>
      </c>
      <c r="O139" s="33">
        <v>-8.1703107019562626E-2</v>
      </c>
      <c r="P139" s="33">
        <v>6.4516129032258229E-2</v>
      </c>
      <c r="Q139" s="33">
        <v>-7.9155672823220113E-3</v>
      </c>
      <c r="R139" s="33">
        <v>0.1901408450704225</v>
      </c>
      <c r="S139" s="33">
        <v>0.32319391634980965</v>
      </c>
      <c r="T139" s="34" t="str">
        <f t="shared" si="8"/>
        <v>861 (-7 %)</v>
      </c>
      <c r="U139" s="34" t="str">
        <f t="shared" si="8"/>
        <v>798 (-8 %)</v>
      </c>
      <c r="V139" s="34" t="str">
        <f t="shared" si="8"/>
        <v>924 (6 %)</v>
      </c>
      <c r="W139" s="34" t="str">
        <f t="shared" si="7"/>
        <v>1 128 (-1 %)</v>
      </c>
      <c r="X139" s="34" t="str">
        <f t="shared" si="7"/>
        <v>507 (19 %)</v>
      </c>
      <c r="Y139" s="34" t="str">
        <f t="shared" si="7"/>
        <v>696 (32 %)</v>
      </c>
      <c r="Z139" s="34">
        <f t="shared" si="9"/>
        <v>3.0837004405286361E-2</v>
      </c>
      <c r="AA139" s="34">
        <f t="shared" si="10"/>
        <v>-1.6563146997929601E-2</v>
      </c>
    </row>
    <row r="140" spans="1:27" x14ac:dyDescent="0.3">
      <c r="A140" s="31" t="s">
        <v>113</v>
      </c>
      <c r="B140" s="32">
        <v>2625</v>
      </c>
      <c r="C140" s="32">
        <v>2283</v>
      </c>
      <c r="D140" s="32">
        <v>2462</v>
      </c>
      <c r="E140" s="32">
        <v>3444</v>
      </c>
      <c r="F140" s="32">
        <v>1292</v>
      </c>
      <c r="G140" s="32">
        <v>1462</v>
      </c>
      <c r="H140" s="32">
        <v>2290</v>
      </c>
      <c r="I140" s="32">
        <v>2131</v>
      </c>
      <c r="J140" s="32">
        <v>2401</v>
      </c>
      <c r="K140" s="32">
        <v>3266</v>
      </c>
      <c r="L140" s="32">
        <v>1615</v>
      </c>
      <c r="M140" s="32">
        <v>2041</v>
      </c>
      <c r="N140" s="33">
        <v>-0.12993920972644379</v>
      </c>
      <c r="O140" s="33">
        <v>-7.9879101899827276E-2</v>
      </c>
      <c r="P140" s="33">
        <v>-1.1934156378600957E-2</v>
      </c>
      <c r="Q140" s="33">
        <v>-5.4703328509406624E-2</v>
      </c>
      <c r="R140" s="33">
        <v>0.24614197530864201</v>
      </c>
      <c r="S140" s="33">
        <v>0.38279132791327908</v>
      </c>
      <c r="T140" s="34" t="str">
        <f t="shared" si="8"/>
        <v>2 290 (-13 %)</v>
      </c>
      <c r="U140" s="34" t="str">
        <f t="shared" si="8"/>
        <v>2 131 (-8 %)</v>
      </c>
      <c r="V140" s="34" t="str">
        <f t="shared" si="8"/>
        <v>2 401 (-1 %)</v>
      </c>
      <c r="W140" s="34" t="str">
        <f t="shared" si="7"/>
        <v>3 266 (-5 %)</v>
      </c>
      <c r="X140" s="34" t="str">
        <f t="shared" si="7"/>
        <v>1 615 (25 %)</v>
      </c>
      <c r="Y140" s="34" t="str">
        <f t="shared" si="7"/>
        <v>2 041 (38 %)</v>
      </c>
      <c r="Z140" s="34">
        <f t="shared" si="9"/>
        <v>1.297169811320753E-2</v>
      </c>
      <c r="AA140" s="34">
        <f t="shared" si="10"/>
        <v>-4.7746977652949107E-2</v>
      </c>
    </row>
    <row r="141" spans="1:27" x14ac:dyDescent="0.3">
      <c r="A141" s="31" t="s">
        <v>114</v>
      </c>
      <c r="B141" s="32">
        <v>269</v>
      </c>
      <c r="C141" s="32">
        <v>257</v>
      </c>
      <c r="D141" s="32">
        <v>218</v>
      </c>
      <c r="E141" s="32">
        <v>360</v>
      </c>
      <c r="F141" s="32">
        <v>139</v>
      </c>
      <c r="G141" s="32">
        <v>211</v>
      </c>
      <c r="H141" s="32">
        <v>265</v>
      </c>
      <c r="I141" s="32">
        <v>222</v>
      </c>
      <c r="J141" s="32">
        <v>250</v>
      </c>
      <c r="K141" s="32">
        <v>277</v>
      </c>
      <c r="L141" s="32">
        <v>149</v>
      </c>
      <c r="M141" s="32">
        <v>235</v>
      </c>
      <c r="N141" s="33">
        <v>-4.332129963898923E-2</v>
      </c>
      <c r="O141" s="33">
        <v>-0.16541353383458646</v>
      </c>
      <c r="P141" s="33">
        <v>0.15740740740740744</v>
      </c>
      <c r="Q141" s="33">
        <v>-0.20630372492836668</v>
      </c>
      <c r="R141" s="33">
        <v>8.7591240875912302E-2</v>
      </c>
      <c r="S141" s="33">
        <v>0.12980769230769229</v>
      </c>
      <c r="T141" s="34" t="str">
        <f t="shared" si="8"/>
        <v>265 (-4 %)</v>
      </c>
      <c r="U141" s="34" t="str">
        <f t="shared" si="8"/>
        <v>222 (-17 %)</v>
      </c>
      <c r="V141" s="34" t="str">
        <f t="shared" si="8"/>
        <v>250 (16 %)</v>
      </c>
      <c r="W141" s="34" t="str">
        <f t="shared" si="7"/>
        <v>277 (-21 %)</v>
      </c>
      <c r="X141" s="34" t="str">
        <f t="shared" si="7"/>
        <v>149 (9 %)</v>
      </c>
      <c r="Y141" s="34" t="str">
        <f t="shared" si="7"/>
        <v>235 (13 %)</v>
      </c>
      <c r="Z141" s="34">
        <f t="shared" si="9"/>
        <v>-3.8514442916093516E-2</v>
      </c>
      <c r="AA141" s="34">
        <f t="shared" si="10"/>
        <v>-0.10299401197604785</v>
      </c>
    </row>
    <row r="142" spans="1:27" x14ac:dyDescent="0.3">
      <c r="A142" s="31" t="s">
        <v>115</v>
      </c>
      <c r="B142" s="32">
        <v>194</v>
      </c>
      <c r="C142" s="32">
        <v>173</v>
      </c>
      <c r="D142" s="32">
        <v>168</v>
      </c>
      <c r="E142" s="32">
        <v>290</v>
      </c>
      <c r="F142" s="32">
        <v>105</v>
      </c>
      <c r="G142" s="32">
        <v>149</v>
      </c>
      <c r="H142" s="32">
        <v>179</v>
      </c>
      <c r="I142" s="32">
        <v>151</v>
      </c>
      <c r="J142" s="32">
        <v>193</v>
      </c>
      <c r="K142" s="32">
        <v>271</v>
      </c>
      <c r="L142" s="32">
        <v>144</v>
      </c>
      <c r="M142" s="32">
        <v>172</v>
      </c>
      <c r="N142" s="33">
        <v>0</v>
      </c>
      <c r="O142" s="33">
        <v>-0.19680851063829785</v>
      </c>
      <c r="P142" s="33">
        <v>0.17682926829268286</v>
      </c>
      <c r="Q142" s="33">
        <v>-6.5517241379310254E-2</v>
      </c>
      <c r="R142" s="33">
        <v>0.37142857142857144</v>
      </c>
      <c r="S142" s="33">
        <v>0.11688311688311681</v>
      </c>
      <c r="T142" s="34" t="str">
        <f t="shared" si="8"/>
        <v>179 (0 %)</v>
      </c>
      <c r="U142" s="34" t="str">
        <f t="shared" si="8"/>
        <v>151 (-20 %)</v>
      </c>
      <c r="V142" s="34" t="str">
        <f t="shared" si="8"/>
        <v>193 (18 %)</v>
      </c>
      <c r="W142" s="34" t="str">
        <f t="shared" si="7"/>
        <v>271 (-7 %)</v>
      </c>
      <c r="X142" s="34" t="str">
        <f t="shared" si="7"/>
        <v>144 (37 %)</v>
      </c>
      <c r="Y142" s="34" t="str">
        <f t="shared" si="7"/>
        <v>172 (12 %)</v>
      </c>
      <c r="Z142" s="34">
        <f t="shared" si="9"/>
        <v>2.8730305838739589E-2</v>
      </c>
      <c r="AA142" s="34">
        <f t="shared" si="10"/>
        <v>-2.5356576862123559E-2</v>
      </c>
    </row>
    <row r="143" spans="1:27" x14ac:dyDescent="0.3">
      <c r="A143" s="31" t="s">
        <v>116</v>
      </c>
      <c r="B143" s="32">
        <v>5664</v>
      </c>
      <c r="C143" s="32">
        <v>5534</v>
      </c>
      <c r="D143" s="32">
        <v>4660</v>
      </c>
      <c r="E143" s="32">
        <v>4981</v>
      </c>
      <c r="F143" s="32">
        <v>1752</v>
      </c>
      <c r="G143" s="32">
        <v>1996</v>
      </c>
      <c r="H143" s="32">
        <v>5283</v>
      </c>
      <c r="I143" s="32">
        <v>5322</v>
      </c>
      <c r="J143" s="32">
        <v>5078</v>
      </c>
      <c r="K143" s="32">
        <v>5352</v>
      </c>
      <c r="L143" s="32">
        <v>2130</v>
      </c>
      <c r="M143" s="32">
        <v>2917</v>
      </c>
      <c r="N143" s="33">
        <v>-4.9307180133165374E-2</v>
      </c>
      <c r="O143" s="33">
        <v>-2.0250368188512557E-2</v>
      </c>
      <c r="P143" s="33">
        <v>0.10104076322636613</v>
      </c>
      <c r="Q143" s="33">
        <v>8.3181542197935832E-2</v>
      </c>
      <c r="R143" s="33">
        <v>0.22133027522935778</v>
      </c>
      <c r="S143" s="33">
        <v>0.45631552670993503</v>
      </c>
      <c r="T143" s="34" t="str">
        <f t="shared" si="8"/>
        <v>5 283 (-5 %)</v>
      </c>
      <c r="U143" s="34" t="str">
        <f t="shared" si="8"/>
        <v>5 322 (-2 %)</v>
      </c>
      <c r="V143" s="34" t="str">
        <f t="shared" si="8"/>
        <v>5 078 (10 %)</v>
      </c>
      <c r="W143" s="34" t="str">
        <f t="shared" si="7"/>
        <v>5 352 (8 %)</v>
      </c>
      <c r="X143" s="34" t="str">
        <f t="shared" si="7"/>
        <v>2 130 (22 %)</v>
      </c>
      <c r="Y143" s="34" t="str">
        <f t="shared" si="7"/>
        <v>2 917 (46 %)</v>
      </c>
      <c r="Z143" s="34">
        <f t="shared" si="9"/>
        <v>6.0804490177736259E-2</v>
      </c>
      <c r="AA143" s="34">
        <f t="shared" si="10"/>
        <v>3.8023064250411798E-2</v>
      </c>
    </row>
    <row r="144" spans="1:27" x14ac:dyDescent="0.3">
      <c r="A144" s="31" t="s">
        <v>117</v>
      </c>
      <c r="B144" s="32">
        <v>486</v>
      </c>
      <c r="C144" s="32">
        <v>388</v>
      </c>
      <c r="D144" s="32">
        <v>367</v>
      </c>
      <c r="E144" s="32">
        <v>544</v>
      </c>
      <c r="F144" s="32">
        <v>231</v>
      </c>
      <c r="G144" s="32">
        <v>280</v>
      </c>
      <c r="H144" s="32">
        <v>459</v>
      </c>
      <c r="I144" s="32">
        <v>432</v>
      </c>
      <c r="J144" s="32">
        <v>427</v>
      </c>
      <c r="K144" s="32">
        <v>436</v>
      </c>
      <c r="L144" s="32">
        <v>236</v>
      </c>
      <c r="M144" s="32">
        <v>365</v>
      </c>
      <c r="N144" s="33">
        <v>-2.3404255319148803E-2</v>
      </c>
      <c r="O144" s="33">
        <v>9.36708860759492E-2</v>
      </c>
      <c r="P144" s="33">
        <v>0.20963172804532593</v>
      </c>
      <c r="Q144" s="33">
        <v>-0.20582877959927148</v>
      </c>
      <c r="R144" s="33">
        <v>-4.2194092827003704E-3</v>
      </c>
      <c r="S144" s="33">
        <v>0.29432624113475181</v>
      </c>
      <c r="T144" s="34" t="str">
        <f t="shared" si="8"/>
        <v>459 (-2 %)</v>
      </c>
      <c r="U144" s="34" t="str">
        <f t="shared" si="8"/>
        <v>432 (9 %)</v>
      </c>
      <c r="V144" s="34" t="str">
        <f t="shared" si="8"/>
        <v>427 (21 %)</v>
      </c>
      <c r="W144" s="34" t="str">
        <f t="shared" si="7"/>
        <v>436 (-21 %)</v>
      </c>
      <c r="X144" s="34" t="str">
        <f t="shared" si="7"/>
        <v>236 (0 %)</v>
      </c>
      <c r="Y144" s="34" t="str">
        <f t="shared" si="7"/>
        <v>365 (29 %)</v>
      </c>
      <c r="Z144" s="34">
        <f t="shared" si="9"/>
        <v>2.5696864111498297E-2</v>
      </c>
      <c r="AA144" s="34">
        <f t="shared" si="10"/>
        <v>-3.0792917628945649E-3</v>
      </c>
    </row>
    <row r="145" spans="1:27" x14ac:dyDescent="0.3">
      <c r="A145" s="31" t="s">
        <v>118</v>
      </c>
      <c r="B145" s="32">
        <v>701</v>
      </c>
      <c r="C145" s="32">
        <v>710</v>
      </c>
      <c r="D145" s="32">
        <v>679</v>
      </c>
      <c r="E145" s="32">
        <v>1272</v>
      </c>
      <c r="F145" s="32">
        <v>542</v>
      </c>
      <c r="G145" s="32">
        <v>668</v>
      </c>
      <c r="H145" s="32">
        <v>694</v>
      </c>
      <c r="I145" s="32">
        <v>616</v>
      </c>
      <c r="J145" s="32">
        <v>699</v>
      </c>
      <c r="K145" s="32">
        <v>1075</v>
      </c>
      <c r="L145" s="32">
        <v>577</v>
      </c>
      <c r="M145" s="32">
        <v>891</v>
      </c>
      <c r="N145" s="33">
        <v>5.7971014492754769E-3</v>
      </c>
      <c r="O145" s="33">
        <v>-0.11494252873563215</v>
      </c>
      <c r="P145" s="33">
        <v>3.8632986627042953E-2</v>
      </c>
      <c r="Q145" s="33">
        <v>-0.15818324197337508</v>
      </c>
      <c r="R145" s="33">
        <v>5.8715596330275011E-2</v>
      </c>
      <c r="S145" s="33">
        <v>0.31999999999999984</v>
      </c>
      <c r="T145" s="34" t="str">
        <f t="shared" si="8"/>
        <v>694 (1 %)</v>
      </c>
      <c r="U145" s="34" t="str">
        <f t="shared" si="8"/>
        <v>616 (-11 %)</v>
      </c>
      <c r="V145" s="34" t="str">
        <f t="shared" si="8"/>
        <v>699 (4 %)</v>
      </c>
      <c r="W145" s="34" t="str">
        <f t="shared" si="7"/>
        <v>1 075 (-16 %)</v>
      </c>
      <c r="X145" s="34" t="str">
        <f t="shared" si="7"/>
        <v>577 (6 %)</v>
      </c>
      <c r="Y145" s="34" t="str">
        <f t="shared" si="7"/>
        <v>891 (32 %)</v>
      </c>
      <c r="Z145" s="34">
        <f t="shared" si="9"/>
        <v>-4.3744531933508357E-3</v>
      </c>
      <c r="AA145" s="34">
        <f t="shared" si="10"/>
        <v>-0.10184141300263061</v>
      </c>
    </row>
    <row r="146" spans="1:27" x14ac:dyDescent="0.3">
      <c r="A146" s="31" t="s">
        <v>119</v>
      </c>
      <c r="B146" s="32">
        <v>434</v>
      </c>
      <c r="C146" s="32">
        <v>381</v>
      </c>
      <c r="D146" s="32">
        <v>377</v>
      </c>
      <c r="E146" s="32">
        <v>557</v>
      </c>
      <c r="F146" s="32">
        <v>206</v>
      </c>
      <c r="G146" s="32">
        <v>273</v>
      </c>
      <c r="H146" s="32">
        <v>402</v>
      </c>
      <c r="I146" s="32">
        <v>345</v>
      </c>
      <c r="J146" s="32">
        <v>408</v>
      </c>
      <c r="K146" s="32">
        <v>485</v>
      </c>
      <c r="L146" s="32">
        <v>246</v>
      </c>
      <c r="M146" s="32">
        <v>345</v>
      </c>
      <c r="N146" s="33">
        <v>-5.6338028169014009E-2</v>
      </c>
      <c r="O146" s="33">
        <v>-0.11989795918367352</v>
      </c>
      <c r="P146" s="33">
        <v>9.3833780160857749E-2</v>
      </c>
      <c r="Q146" s="33">
        <v>-0.12926391382405755</v>
      </c>
      <c r="R146" s="33">
        <v>0.19999999999999996</v>
      </c>
      <c r="S146" s="33">
        <v>0.22340425531914887</v>
      </c>
      <c r="T146" s="34" t="str">
        <f t="shared" si="8"/>
        <v>402 (-6 %)</v>
      </c>
      <c r="U146" s="34" t="str">
        <f t="shared" si="8"/>
        <v>345 (-12 %)</v>
      </c>
      <c r="V146" s="34" t="str">
        <f t="shared" si="8"/>
        <v>408 (9 %)</v>
      </c>
      <c r="W146" s="34" t="str">
        <f t="shared" si="7"/>
        <v>485 (-13 %)</v>
      </c>
      <c r="X146" s="34" t="str">
        <f t="shared" si="7"/>
        <v>246 (20 %)</v>
      </c>
      <c r="Y146" s="34" t="str">
        <f t="shared" si="7"/>
        <v>345 (22 %)</v>
      </c>
      <c r="Z146" s="34">
        <f t="shared" si="9"/>
        <v>1.3464991023339756E-3</v>
      </c>
      <c r="AA146" s="34">
        <f t="shared" si="10"/>
        <v>-5.8555133079847943E-2</v>
      </c>
    </row>
    <row r="147" spans="1:27" x14ac:dyDescent="0.3">
      <c r="A147" s="31" t="s">
        <v>120</v>
      </c>
      <c r="B147" s="32">
        <v>634</v>
      </c>
      <c r="C147" s="32">
        <v>521</v>
      </c>
      <c r="D147" s="32">
        <v>559</v>
      </c>
      <c r="E147" s="32">
        <v>655</v>
      </c>
      <c r="F147" s="32">
        <v>253</v>
      </c>
      <c r="G147" s="32">
        <v>225</v>
      </c>
      <c r="H147" s="32">
        <v>511</v>
      </c>
      <c r="I147" s="32">
        <v>453</v>
      </c>
      <c r="J147" s="32">
        <v>507</v>
      </c>
      <c r="K147" s="32">
        <v>589</v>
      </c>
      <c r="L147" s="32">
        <v>248</v>
      </c>
      <c r="M147" s="32">
        <v>368</v>
      </c>
      <c r="N147" s="33">
        <v>-0.1927330173775671</v>
      </c>
      <c r="O147" s="33">
        <v>-0.14204545454545459</v>
      </c>
      <c r="P147" s="33">
        <v>-8.4837545126353886E-2</v>
      </c>
      <c r="Q147" s="33">
        <v>-9.1049382716049454E-2</v>
      </c>
      <c r="R147" s="33">
        <v>-2.3622047244094557E-2</v>
      </c>
      <c r="S147" s="33">
        <v>0.57264957264957261</v>
      </c>
      <c r="T147" s="34" t="str">
        <f t="shared" si="8"/>
        <v>511 (-19 %)</v>
      </c>
      <c r="U147" s="34" t="str">
        <f t="shared" si="8"/>
        <v>453 (-14 %)</v>
      </c>
      <c r="V147" s="34" t="str">
        <f t="shared" si="8"/>
        <v>507 (-8 %)</v>
      </c>
      <c r="W147" s="34" t="str">
        <f t="shared" si="7"/>
        <v>589 (-9 %)</v>
      </c>
      <c r="X147" s="34" t="str">
        <f t="shared" si="7"/>
        <v>248 (-2 %)</v>
      </c>
      <c r="Y147" s="34" t="str">
        <f t="shared" si="7"/>
        <v>368 (57 %)</v>
      </c>
      <c r="Z147" s="34">
        <f t="shared" si="9"/>
        <v>-6.0063224446786134E-2</v>
      </c>
      <c r="AA147" s="34">
        <f t="shared" si="10"/>
        <v>-0.10720461095100864</v>
      </c>
    </row>
    <row r="148" spans="1:27" x14ac:dyDescent="0.3">
      <c r="A148" s="31" t="s">
        <v>121</v>
      </c>
      <c r="B148" s="32">
        <v>1652</v>
      </c>
      <c r="C148" s="32">
        <v>1563</v>
      </c>
      <c r="D148" s="32">
        <v>1360</v>
      </c>
      <c r="E148" s="32">
        <v>1864</v>
      </c>
      <c r="F148" s="32">
        <v>821</v>
      </c>
      <c r="G148" s="32">
        <v>924</v>
      </c>
      <c r="H148" s="32">
        <v>1573</v>
      </c>
      <c r="I148" s="32">
        <v>1299</v>
      </c>
      <c r="J148" s="32">
        <v>1543</v>
      </c>
      <c r="K148" s="32">
        <v>1698</v>
      </c>
      <c r="L148" s="32">
        <v>843</v>
      </c>
      <c r="M148" s="32">
        <v>1201</v>
      </c>
      <c r="N148" s="33">
        <v>-4.7244094488189003E-2</v>
      </c>
      <c r="O148" s="33">
        <v>-0.16784112748238311</v>
      </c>
      <c r="P148" s="33">
        <v>0.14127218934911223</v>
      </c>
      <c r="Q148" s="33">
        <v>-9.5364944059669665E-2</v>
      </c>
      <c r="R148" s="33">
        <v>3.3088235294117752E-2</v>
      </c>
      <c r="S148" s="33">
        <v>0.32853982300884965</v>
      </c>
      <c r="T148" s="34" t="str">
        <f t="shared" si="8"/>
        <v>1 573 (-5 %)</v>
      </c>
      <c r="U148" s="34" t="str">
        <f t="shared" si="8"/>
        <v>1 299 (-17 %)</v>
      </c>
      <c r="V148" s="34" t="str">
        <f t="shared" si="8"/>
        <v>1 543 (14 %)</v>
      </c>
      <c r="W148" s="34" t="str">
        <f t="shared" si="7"/>
        <v>1 698 (-10 %)</v>
      </c>
      <c r="X148" s="34" t="str">
        <f t="shared" si="7"/>
        <v>843 (3 %)</v>
      </c>
      <c r="Y148" s="34" t="str">
        <f t="shared" si="7"/>
        <v>1 201 (33 %)</v>
      </c>
      <c r="Z148" s="34">
        <f t="shared" si="9"/>
        <v>-3.2991202346041026E-3</v>
      </c>
      <c r="AA148" s="34">
        <f t="shared" si="10"/>
        <v>-5.1598078128264002E-2</v>
      </c>
    </row>
    <row r="149" spans="1:27" x14ac:dyDescent="0.3">
      <c r="A149" s="31" t="s">
        <v>122</v>
      </c>
      <c r="B149" s="32">
        <v>6413</v>
      </c>
      <c r="C149" s="32">
        <v>6063</v>
      </c>
      <c r="D149" s="32">
        <v>5866</v>
      </c>
      <c r="E149" s="32">
        <v>7320</v>
      </c>
      <c r="F149" s="32">
        <v>2875</v>
      </c>
      <c r="G149" s="32">
        <v>3193</v>
      </c>
      <c r="H149" s="32">
        <v>5807</v>
      </c>
      <c r="I149" s="32">
        <v>5840</v>
      </c>
      <c r="J149" s="32">
        <v>6147</v>
      </c>
      <c r="K149" s="32">
        <v>7383</v>
      </c>
      <c r="L149" s="32">
        <v>3310</v>
      </c>
      <c r="M149" s="32">
        <v>4481</v>
      </c>
      <c r="N149" s="33">
        <v>-8.8526134044890958E-2</v>
      </c>
      <c r="O149" s="33">
        <v>-2.79627163781625E-2</v>
      </c>
      <c r="P149" s="33">
        <v>5.6730273336771608E-2</v>
      </c>
      <c r="Q149" s="33">
        <v>1.4427040395713187E-2</v>
      </c>
      <c r="R149" s="33">
        <v>0.15612993363604621</v>
      </c>
      <c r="S149" s="33">
        <v>0.41133858267716539</v>
      </c>
      <c r="T149" s="34" t="str">
        <f t="shared" si="8"/>
        <v>5 807 (-9 %)</v>
      </c>
      <c r="U149" s="34" t="str">
        <f t="shared" si="8"/>
        <v>5 840 (-3 %)</v>
      </c>
      <c r="V149" s="34" t="str">
        <f t="shared" si="8"/>
        <v>6 147 (6 %)</v>
      </c>
      <c r="W149" s="34" t="str">
        <f t="shared" si="7"/>
        <v>7 383 (1 %)</v>
      </c>
      <c r="X149" s="34" t="str">
        <f t="shared" si="7"/>
        <v>3 310 (16 %)</v>
      </c>
      <c r="Y149" s="34" t="str">
        <f t="shared" si="7"/>
        <v>4 481 (41 %)</v>
      </c>
      <c r="Z149" s="34">
        <f t="shared" si="9"/>
        <v>3.901670343523489E-2</v>
      </c>
      <c r="AA149" s="34">
        <f t="shared" si="10"/>
        <v>6.2860408332900963E-3</v>
      </c>
    </row>
    <row r="150" spans="1:27" x14ac:dyDescent="0.3">
      <c r="A150" s="31" t="s">
        <v>123</v>
      </c>
      <c r="B150" s="32">
        <v>6327</v>
      </c>
      <c r="C150" s="32">
        <v>6443</v>
      </c>
      <c r="D150" s="32">
        <v>5970</v>
      </c>
      <c r="E150" s="32">
        <v>7001</v>
      </c>
      <c r="F150" s="32">
        <v>3097</v>
      </c>
      <c r="G150" s="32">
        <v>3544</v>
      </c>
      <c r="H150" s="32">
        <v>6442</v>
      </c>
      <c r="I150" s="32">
        <v>6188</v>
      </c>
      <c r="J150" s="32">
        <v>6830</v>
      </c>
      <c r="K150" s="32">
        <v>7292</v>
      </c>
      <c r="L150" s="32">
        <v>3241</v>
      </c>
      <c r="M150" s="32">
        <v>4922</v>
      </c>
      <c r="N150" s="33">
        <v>1.8176070807649714E-2</v>
      </c>
      <c r="O150" s="33">
        <v>-4.6680018487135988E-2</v>
      </c>
      <c r="P150" s="33">
        <v>0.14061456245824977</v>
      </c>
      <c r="Q150" s="33">
        <v>4.0525114155251174E-2</v>
      </c>
      <c r="R150" s="33">
        <v>5.1589876703439508E-2</v>
      </c>
      <c r="S150" s="33">
        <v>0.39039548022598858</v>
      </c>
      <c r="T150" s="34" t="str">
        <f t="shared" si="8"/>
        <v>6 442 (2 %)</v>
      </c>
      <c r="U150" s="34" t="str">
        <f t="shared" si="8"/>
        <v>6 188 (-5 %)</v>
      </c>
      <c r="V150" s="34" t="str">
        <f t="shared" si="8"/>
        <v>6 830 (14 %)</v>
      </c>
      <c r="W150" s="34" t="str">
        <f t="shared" si="7"/>
        <v>7 292 (4 %)</v>
      </c>
      <c r="X150" s="34" t="str">
        <f t="shared" si="7"/>
        <v>3 241 (5 %)</v>
      </c>
      <c r="Y150" s="34" t="str">
        <f t="shared" si="7"/>
        <v>4 922 (39 %)</v>
      </c>
      <c r="Z150" s="34">
        <f t="shared" si="9"/>
        <v>7.8222469273052875E-2</v>
      </c>
      <c r="AA150" s="34">
        <f t="shared" si="10"/>
        <v>4.6152261254764682E-2</v>
      </c>
    </row>
    <row r="151" spans="1:27" x14ac:dyDescent="0.3">
      <c r="A151" s="31" t="s">
        <v>124</v>
      </c>
      <c r="B151" s="32">
        <v>474</v>
      </c>
      <c r="C151" s="32">
        <v>418</v>
      </c>
      <c r="D151" s="32">
        <v>470</v>
      </c>
      <c r="E151" s="32">
        <v>655</v>
      </c>
      <c r="F151" s="32">
        <v>304</v>
      </c>
      <c r="G151" s="32">
        <v>361</v>
      </c>
      <c r="H151" s="32">
        <v>465</v>
      </c>
      <c r="I151" s="32">
        <v>420</v>
      </c>
      <c r="J151" s="32">
        <v>522</v>
      </c>
      <c r="K151" s="32">
        <v>622</v>
      </c>
      <c r="L151" s="32">
        <v>317</v>
      </c>
      <c r="M151" s="32">
        <v>527</v>
      </c>
      <c r="N151" s="33">
        <v>-4.3209876543209846E-2</v>
      </c>
      <c r="O151" s="33">
        <v>-4.7619047619047672E-2</v>
      </c>
      <c r="P151" s="33">
        <v>4.1916167664670656E-2</v>
      </c>
      <c r="Q151" s="33">
        <v>-3.8639876352395741E-2</v>
      </c>
      <c r="R151" s="33">
        <v>3.2573289902280145E-2</v>
      </c>
      <c r="S151" s="33">
        <v>0.41286863270777485</v>
      </c>
      <c r="T151" s="34" t="str">
        <f t="shared" si="8"/>
        <v>465 (-4 %)</v>
      </c>
      <c r="U151" s="34" t="str">
        <f t="shared" si="8"/>
        <v>420 (-5 %)</v>
      </c>
      <c r="V151" s="34" t="str">
        <f t="shared" si="8"/>
        <v>522 (4 %)</v>
      </c>
      <c r="W151" s="34" t="str">
        <f t="shared" si="7"/>
        <v>622 (-4 %)</v>
      </c>
      <c r="X151" s="34" t="str">
        <f t="shared" si="7"/>
        <v>317 (3 %)</v>
      </c>
      <c r="Y151" s="34" t="str">
        <f t="shared" si="7"/>
        <v>527 (41 %)</v>
      </c>
      <c r="Z151" s="34">
        <f t="shared" si="9"/>
        <v>7.1215510812826288E-2</v>
      </c>
      <c r="AA151" s="34">
        <f t="shared" si="10"/>
        <v>1.3609850939727774E-2</v>
      </c>
    </row>
    <row r="152" spans="1:27" x14ac:dyDescent="0.3">
      <c r="A152" s="31" t="s">
        <v>125</v>
      </c>
      <c r="B152" s="32">
        <v>2321</v>
      </c>
      <c r="C152" s="32">
        <v>2636</v>
      </c>
      <c r="D152" s="32">
        <v>2013</v>
      </c>
      <c r="E152" s="32">
        <v>2551</v>
      </c>
      <c r="F152" s="32">
        <v>874</v>
      </c>
      <c r="G152" s="32">
        <v>915</v>
      </c>
      <c r="H152" s="32">
        <v>2119</v>
      </c>
      <c r="I152" s="32">
        <v>2359</v>
      </c>
      <c r="J152" s="32">
        <v>2281</v>
      </c>
      <c r="K152" s="32">
        <v>2264</v>
      </c>
      <c r="L152" s="32">
        <v>1010</v>
      </c>
      <c r="M152" s="32">
        <v>1306</v>
      </c>
      <c r="N152" s="33">
        <v>-9.8297872340425418E-2</v>
      </c>
      <c r="O152" s="33">
        <v>-0.10235920852359215</v>
      </c>
      <c r="P152" s="33">
        <v>0.13539074166251885</v>
      </c>
      <c r="Q152" s="33">
        <v>-0.10158730158730167</v>
      </c>
      <c r="R152" s="33">
        <v>0.15034168564920281</v>
      </c>
      <c r="S152" s="33">
        <v>0.41341991341991347</v>
      </c>
      <c r="T152" s="34" t="str">
        <f t="shared" si="8"/>
        <v>2 119 (-10 %)</v>
      </c>
      <c r="U152" s="34" t="str">
        <f t="shared" si="8"/>
        <v>2 359 (-10 %)</v>
      </c>
      <c r="V152" s="34" t="str">
        <f t="shared" si="8"/>
        <v>2 281 (14 %)</v>
      </c>
      <c r="W152" s="34" t="str">
        <f t="shared" si="7"/>
        <v>2 264 (-10 %)</v>
      </c>
      <c r="X152" s="34" t="str">
        <f t="shared" si="7"/>
        <v>1 010 (15 %)</v>
      </c>
      <c r="Y152" s="34" t="str">
        <f t="shared" si="7"/>
        <v>1 306 (41 %)</v>
      </c>
      <c r="Z152" s="34">
        <f t="shared" si="9"/>
        <v>2.564102564102555E-3</v>
      </c>
      <c r="AA152" s="34">
        <f t="shared" si="10"/>
        <v>-4.1111111111111098E-2</v>
      </c>
    </row>
    <row r="153" spans="1:27" x14ac:dyDescent="0.3">
      <c r="A153" s="31" t="s">
        <v>126</v>
      </c>
      <c r="B153" s="32">
        <v>1217</v>
      </c>
      <c r="C153" s="32">
        <v>926</v>
      </c>
      <c r="D153" s="32">
        <v>1044</v>
      </c>
      <c r="E153" s="32">
        <v>1076</v>
      </c>
      <c r="F153" s="32">
        <v>458</v>
      </c>
      <c r="G153" s="32">
        <v>438</v>
      </c>
      <c r="H153" s="32">
        <v>1057</v>
      </c>
      <c r="I153" s="32">
        <v>876</v>
      </c>
      <c r="J153" s="32">
        <v>1029</v>
      </c>
      <c r="K153" s="32">
        <v>1099</v>
      </c>
      <c r="L153" s="32">
        <v>462</v>
      </c>
      <c r="M153" s="32">
        <v>684</v>
      </c>
      <c r="N153" s="33">
        <v>-0.1228215767634856</v>
      </c>
      <c r="O153" s="33">
        <v>-5.6034482758620774E-2</v>
      </c>
      <c r="P153" s="33">
        <v>-1.5311004784689053E-2</v>
      </c>
      <c r="Q153" s="33">
        <v>2.6143790849673332E-2</v>
      </c>
      <c r="R153" s="33">
        <v>2.6666666666666616E-2</v>
      </c>
      <c r="S153" s="33">
        <v>0.55102040816326547</v>
      </c>
      <c r="T153" s="34" t="str">
        <f t="shared" si="8"/>
        <v>1 057 (-12 %)</v>
      </c>
      <c r="U153" s="34" t="str">
        <f t="shared" si="8"/>
        <v>876 (-6 %)</v>
      </c>
      <c r="V153" s="34" t="str">
        <f t="shared" si="8"/>
        <v>1 029 (-2 %)</v>
      </c>
      <c r="W153" s="34" t="str">
        <f t="shared" si="7"/>
        <v>1 099 (3 %)</v>
      </c>
      <c r="X153" s="34" t="str">
        <f t="shared" si="7"/>
        <v>462 (3 %)</v>
      </c>
      <c r="Y153" s="34" t="str">
        <f t="shared" si="7"/>
        <v>684 (55 %)</v>
      </c>
      <c r="Z153" s="34">
        <f t="shared" si="9"/>
        <v>9.3041287071138346E-3</v>
      </c>
      <c r="AA153" s="34">
        <f t="shared" si="10"/>
        <v>-1.3788575180564644E-2</v>
      </c>
    </row>
    <row r="154" spans="1:27" x14ac:dyDescent="0.3">
      <c r="A154" s="31" t="s">
        <v>127</v>
      </c>
      <c r="B154" s="32">
        <v>5102</v>
      </c>
      <c r="C154" s="32">
        <v>5079</v>
      </c>
      <c r="D154" s="32">
        <v>4515</v>
      </c>
      <c r="E154" s="32">
        <v>5424</v>
      </c>
      <c r="F154" s="32">
        <v>2295</v>
      </c>
      <c r="G154" s="32">
        <v>2488</v>
      </c>
      <c r="H154" s="32">
        <v>4532</v>
      </c>
      <c r="I154" s="32">
        <v>4344</v>
      </c>
      <c r="J154" s="32">
        <v>4776</v>
      </c>
      <c r="K154" s="32">
        <v>4992</v>
      </c>
      <c r="L154" s="32">
        <v>2289</v>
      </c>
      <c r="M154" s="32">
        <v>3556</v>
      </c>
      <c r="N154" s="33">
        <v>-0.10346191889218592</v>
      </c>
      <c r="O154" s="33">
        <v>-0.14082278481012656</v>
      </c>
      <c r="P154" s="33">
        <v>5.8980044345898097E-2</v>
      </c>
      <c r="Q154" s="33">
        <v>-8.1339712918660267E-2</v>
      </c>
      <c r="R154" s="33">
        <v>7.4823943661972425E-3</v>
      </c>
      <c r="S154" s="33">
        <v>0.431561996779388</v>
      </c>
      <c r="T154" s="34" t="str">
        <f t="shared" si="8"/>
        <v>4 532 (-10 %)</v>
      </c>
      <c r="U154" s="34" t="str">
        <f t="shared" si="8"/>
        <v>4 344 (-14 %)</v>
      </c>
      <c r="V154" s="34" t="str">
        <f t="shared" si="8"/>
        <v>4 776 (6 %)</v>
      </c>
      <c r="W154" s="34" t="str">
        <f t="shared" si="7"/>
        <v>4 992 (-8 %)</v>
      </c>
      <c r="X154" s="34" t="str">
        <f t="shared" si="7"/>
        <v>2 289 (1 %)</v>
      </c>
      <c r="Y154" s="34" t="str">
        <f t="shared" si="7"/>
        <v>3 556 (43 %)</v>
      </c>
      <c r="Z154" s="34">
        <f t="shared" si="9"/>
        <v>-1.6624503071919094E-2</v>
      </c>
      <c r="AA154" s="34">
        <f t="shared" si="10"/>
        <v>-6.0327606871753869E-2</v>
      </c>
    </row>
    <row r="155" spans="1:27" x14ac:dyDescent="0.3">
      <c r="A155" s="31" t="s">
        <v>128</v>
      </c>
      <c r="B155" s="32">
        <v>163</v>
      </c>
      <c r="C155" s="32">
        <v>173</v>
      </c>
      <c r="D155" s="32">
        <v>191</v>
      </c>
      <c r="E155" s="32">
        <v>259</v>
      </c>
      <c r="F155" s="32">
        <v>91</v>
      </c>
      <c r="G155" s="32">
        <v>93</v>
      </c>
      <c r="H155" s="32">
        <v>192</v>
      </c>
      <c r="I155" s="32">
        <v>180</v>
      </c>
      <c r="J155" s="32">
        <v>215</v>
      </c>
      <c r="K155" s="32">
        <v>252</v>
      </c>
      <c r="L155" s="32">
        <v>118</v>
      </c>
      <c r="M155" s="32">
        <v>146</v>
      </c>
      <c r="N155" s="33">
        <v>0.22292993630573243</v>
      </c>
      <c r="O155" s="33">
        <v>9.0909090909090828E-2</v>
      </c>
      <c r="P155" s="33">
        <v>0.2011173184357542</v>
      </c>
      <c r="Q155" s="33">
        <v>-5.2631578947368474E-2</v>
      </c>
      <c r="R155" s="33">
        <v>0.22916666666666652</v>
      </c>
      <c r="S155" s="33">
        <v>0.35185185185185186</v>
      </c>
      <c r="T155" s="34" t="str">
        <f t="shared" si="8"/>
        <v>192 (22 %)</v>
      </c>
      <c r="U155" s="34" t="str">
        <f t="shared" si="8"/>
        <v>180 (9 %)</v>
      </c>
      <c r="V155" s="34" t="str">
        <f t="shared" si="8"/>
        <v>215 (20 %)</v>
      </c>
      <c r="W155" s="34" t="str">
        <f t="shared" si="7"/>
        <v>252 (-5 %)</v>
      </c>
      <c r="X155" s="34" t="str">
        <f t="shared" si="7"/>
        <v>118 (23 %)</v>
      </c>
      <c r="Y155" s="34" t="str">
        <f t="shared" si="7"/>
        <v>146 (35 %)</v>
      </c>
      <c r="Z155" s="34">
        <f t="shared" si="9"/>
        <v>0.13711340206185563</v>
      </c>
      <c r="AA155" s="34">
        <f t="shared" si="10"/>
        <v>3.8523274478330594E-2</v>
      </c>
    </row>
    <row r="156" spans="1:27" x14ac:dyDescent="0.3">
      <c r="A156" s="31" t="s">
        <v>129</v>
      </c>
      <c r="B156" s="32">
        <v>235</v>
      </c>
      <c r="C156" s="32">
        <v>201</v>
      </c>
      <c r="D156" s="32">
        <v>194</v>
      </c>
      <c r="E156" s="32">
        <v>309</v>
      </c>
      <c r="F156" s="32">
        <v>136</v>
      </c>
      <c r="G156" s="32">
        <v>203</v>
      </c>
      <c r="H156" s="32">
        <v>208</v>
      </c>
      <c r="I156" s="32">
        <v>186</v>
      </c>
      <c r="J156" s="32">
        <v>192</v>
      </c>
      <c r="K156" s="32">
        <v>250</v>
      </c>
      <c r="L156" s="32">
        <v>143</v>
      </c>
      <c r="M156" s="32">
        <v>223</v>
      </c>
      <c r="N156" s="33">
        <v>-0.10344827586206906</v>
      </c>
      <c r="O156" s="33">
        <v>-5.5837563451776706E-2</v>
      </c>
      <c r="P156" s="33">
        <v>5.2356020942407877E-3</v>
      </c>
      <c r="Q156" s="33">
        <v>-0.1961414790996785</v>
      </c>
      <c r="R156" s="33">
        <v>3.6231884057970953E-2</v>
      </c>
      <c r="S156" s="33">
        <v>9.8522167487684609E-2</v>
      </c>
      <c r="T156" s="34" t="str">
        <f t="shared" si="8"/>
        <v>208 (-10 %)</v>
      </c>
      <c r="U156" s="34" t="str">
        <f t="shared" si="8"/>
        <v>186 (-6 %)</v>
      </c>
      <c r="V156" s="34" t="str">
        <f t="shared" si="8"/>
        <v>192 (1 %)</v>
      </c>
      <c r="W156" s="34" t="str">
        <f t="shared" si="7"/>
        <v>250 (-20 %)</v>
      </c>
      <c r="X156" s="34" t="str">
        <f t="shared" si="7"/>
        <v>143 (4 %)</v>
      </c>
      <c r="Y156" s="34" t="str">
        <f t="shared" si="7"/>
        <v>223 (10 %)</v>
      </c>
      <c r="Z156" s="34">
        <f t="shared" si="9"/>
        <v>-5.946791862284817E-2</v>
      </c>
      <c r="AA156" s="34">
        <f t="shared" si="10"/>
        <v>-0.10795454545454541</v>
      </c>
    </row>
    <row r="157" spans="1:27" x14ac:dyDescent="0.3">
      <c r="A157" s="31" t="s">
        <v>130</v>
      </c>
      <c r="B157" s="32">
        <v>7989</v>
      </c>
      <c r="C157" s="32">
        <v>7662</v>
      </c>
      <c r="D157" s="32">
        <v>7994</v>
      </c>
      <c r="E157" s="32">
        <v>8163</v>
      </c>
      <c r="F157" s="32">
        <v>2995</v>
      </c>
      <c r="G157" s="32">
        <v>3052</v>
      </c>
      <c r="H157" s="32">
        <v>7134</v>
      </c>
      <c r="I157" s="32">
        <v>7353</v>
      </c>
      <c r="J157" s="32">
        <v>7662</v>
      </c>
      <c r="K157" s="32">
        <v>9020</v>
      </c>
      <c r="L157" s="32">
        <v>3417</v>
      </c>
      <c r="M157" s="32">
        <v>4639</v>
      </c>
      <c r="N157" s="33">
        <v>-9.9697122665320492E-2</v>
      </c>
      <c r="O157" s="33">
        <v>-3.7313432835820892E-2</v>
      </c>
      <c r="P157" s="33">
        <v>-4.1171317732448975E-2</v>
      </c>
      <c r="Q157" s="33">
        <v>0.10174667155246131</v>
      </c>
      <c r="R157" s="33">
        <v>0.15556307067974307</v>
      </c>
      <c r="S157" s="33">
        <v>0.50763730906727345</v>
      </c>
      <c r="T157" s="34" t="str">
        <f t="shared" si="8"/>
        <v>7 134 (-10 %)</v>
      </c>
      <c r="U157" s="34" t="str">
        <f t="shared" si="8"/>
        <v>7 353 (-4 %)</v>
      </c>
      <c r="V157" s="34" t="str">
        <f t="shared" si="8"/>
        <v>7 662 (-4 %)</v>
      </c>
      <c r="W157" s="34" t="str">
        <f t="shared" si="7"/>
        <v>9 020 (10 %)</v>
      </c>
      <c r="X157" s="34" t="str">
        <f t="shared" si="7"/>
        <v>3 417 (16 %)</v>
      </c>
      <c r="Y157" s="34" t="str">
        <f t="shared" si="7"/>
        <v>4 639 (51 %)</v>
      </c>
      <c r="Z157" s="34">
        <f t="shared" si="9"/>
        <v>3.6190727777043907E-2</v>
      </c>
      <c r="AA157" s="34">
        <f t="shared" si="10"/>
        <v>9.0683907804693931E-3</v>
      </c>
    </row>
    <row r="158" spans="1:27" x14ac:dyDescent="0.3">
      <c r="A158" s="31" t="s">
        <v>131</v>
      </c>
      <c r="B158" s="32">
        <v>1159</v>
      </c>
      <c r="C158" s="32">
        <v>1046</v>
      </c>
      <c r="D158" s="32">
        <v>929</v>
      </c>
      <c r="E158" s="32">
        <v>1378</v>
      </c>
      <c r="F158" s="32">
        <v>626</v>
      </c>
      <c r="G158" s="32">
        <v>742</v>
      </c>
      <c r="H158" s="32">
        <v>944</v>
      </c>
      <c r="I158" s="32">
        <v>875</v>
      </c>
      <c r="J158" s="32">
        <v>920</v>
      </c>
      <c r="K158" s="32">
        <v>1174</v>
      </c>
      <c r="L158" s="32">
        <v>610</v>
      </c>
      <c r="M158" s="32">
        <v>991</v>
      </c>
      <c r="N158" s="33">
        <v>-0.16974494283201413</v>
      </c>
      <c r="O158" s="33">
        <v>-0.13537549407114624</v>
      </c>
      <c r="P158" s="33">
        <v>-6.4794816414687206E-3</v>
      </c>
      <c r="Q158" s="33">
        <v>-0.151120751988431</v>
      </c>
      <c r="R158" s="33">
        <v>-2.5559105431309903E-2</v>
      </c>
      <c r="S158" s="33">
        <v>0.31258278145695373</v>
      </c>
      <c r="T158" s="34" t="str">
        <f t="shared" si="8"/>
        <v>944 (-17 %)</v>
      </c>
      <c r="U158" s="34" t="str">
        <f t="shared" si="8"/>
        <v>875 (-14 %)</v>
      </c>
      <c r="V158" s="34" t="str">
        <f t="shared" si="8"/>
        <v>920 (-1 %)</v>
      </c>
      <c r="W158" s="34" t="str">
        <f t="shared" si="7"/>
        <v>1 174 (-15 %)</v>
      </c>
      <c r="X158" s="34" t="str">
        <f t="shared" si="7"/>
        <v>610 (-3 %)</v>
      </c>
      <c r="Y158" s="34" t="str">
        <f t="shared" si="7"/>
        <v>991 (31 %)</v>
      </c>
      <c r="Z158" s="34">
        <f t="shared" si="9"/>
        <v>-6.2244897959183643E-2</v>
      </c>
      <c r="AA158" s="34">
        <f t="shared" si="10"/>
        <v>-0.11452430659111246</v>
      </c>
    </row>
    <row r="159" spans="1:27" x14ac:dyDescent="0.3">
      <c r="A159" s="31" t="s">
        <v>132</v>
      </c>
      <c r="B159" s="32">
        <v>894</v>
      </c>
      <c r="C159" s="32">
        <v>817</v>
      </c>
      <c r="D159" s="32">
        <v>725</v>
      </c>
      <c r="E159" s="32">
        <v>1029</v>
      </c>
      <c r="F159" s="32">
        <v>432</v>
      </c>
      <c r="G159" s="32">
        <v>562</v>
      </c>
      <c r="H159" s="32">
        <v>749</v>
      </c>
      <c r="I159" s="32">
        <v>660</v>
      </c>
      <c r="J159" s="32">
        <v>768</v>
      </c>
      <c r="K159" s="32">
        <v>898</v>
      </c>
      <c r="L159" s="32">
        <v>469</v>
      </c>
      <c r="M159" s="32">
        <v>691</v>
      </c>
      <c r="N159" s="33">
        <v>-0.14789533560864621</v>
      </c>
      <c r="O159" s="33">
        <v>-0.15923566878980888</v>
      </c>
      <c r="P159" s="33">
        <v>8.7818696883852798E-2</v>
      </c>
      <c r="Q159" s="33">
        <v>-0.1373679154658981</v>
      </c>
      <c r="R159" s="33">
        <v>9.3240093240093191E-2</v>
      </c>
      <c r="S159" s="33">
        <v>0.19550173010380623</v>
      </c>
      <c r="T159" s="34" t="str">
        <f t="shared" si="8"/>
        <v>749 (-15 %)</v>
      </c>
      <c r="U159" s="34" t="str">
        <f t="shared" si="8"/>
        <v>660 (-16 %)</v>
      </c>
      <c r="V159" s="34" t="str">
        <f t="shared" si="8"/>
        <v>768 (9 %)</v>
      </c>
      <c r="W159" s="34" t="str">
        <f t="shared" si="7"/>
        <v>898 (-14 %)</v>
      </c>
      <c r="X159" s="34" t="str">
        <f t="shared" si="7"/>
        <v>469 (9 %)</v>
      </c>
      <c r="Y159" s="34" t="str">
        <f t="shared" si="7"/>
        <v>691 (20 %)</v>
      </c>
      <c r="Z159" s="34">
        <f t="shared" si="9"/>
        <v>-5.0235478806907374E-2</v>
      </c>
      <c r="AA159" s="34">
        <f t="shared" si="10"/>
        <v>-9.52936600544535E-2</v>
      </c>
    </row>
    <row r="160" spans="1:27" x14ac:dyDescent="0.3">
      <c r="A160" s="31" t="s">
        <v>133</v>
      </c>
      <c r="B160" s="32">
        <v>557</v>
      </c>
      <c r="C160" s="32">
        <v>500</v>
      </c>
      <c r="D160" s="32">
        <v>635</v>
      </c>
      <c r="E160" s="32">
        <v>575</v>
      </c>
      <c r="F160" s="32">
        <v>167</v>
      </c>
      <c r="G160" s="32">
        <v>211</v>
      </c>
      <c r="H160" s="32">
        <v>598</v>
      </c>
      <c r="I160" s="32">
        <v>503</v>
      </c>
      <c r="J160" s="32">
        <v>723</v>
      </c>
      <c r="K160" s="32">
        <v>750</v>
      </c>
      <c r="L160" s="32">
        <v>246</v>
      </c>
      <c r="M160" s="32">
        <v>284</v>
      </c>
      <c r="N160" s="33">
        <v>3.6395147313691645E-2</v>
      </c>
      <c r="O160" s="33">
        <v>-6.1567164179104572E-2</v>
      </c>
      <c r="P160" s="33">
        <v>0.10381679389312959</v>
      </c>
      <c r="Q160" s="33">
        <v>0.30890052356020958</v>
      </c>
      <c r="R160" s="33">
        <v>0.49090909090909074</v>
      </c>
      <c r="S160" s="33">
        <v>0.32710280373831768</v>
      </c>
      <c r="T160" s="34" t="str">
        <f t="shared" si="8"/>
        <v>598 (4 %)</v>
      </c>
      <c r="U160" s="34" t="str">
        <f t="shared" si="8"/>
        <v>503 (-6 %)</v>
      </c>
      <c r="V160" s="34" t="str">
        <f t="shared" si="8"/>
        <v>723 (10 %)</v>
      </c>
      <c r="W160" s="34" t="str">
        <f t="shared" si="7"/>
        <v>750 (31 %)</v>
      </c>
      <c r="X160" s="34" t="str">
        <f t="shared" si="7"/>
        <v>246 (49 %)</v>
      </c>
      <c r="Y160" s="34" t="str">
        <f t="shared" si="7"/>
        <v>284 (33 %)</v>
      </c>
      <c r="Z160" s="34">
        <f t="shared" si="9"/>
        <v>0.1735349716446124</v>
      </c>
      <c r="AA160" s="34">
        <f t="shared" si="10"/>
        <v>0.15555555555555545</v>
      </c>
    </row>
    <row r="161" spans="1:27" x14ac:dyDescent="0.3">
      <c r="A161" s="31" t="s">
        <v>134</v>
      </c>
      <c r="B161" s="32">
        <v>1960</v>
      </c>
      <c r="C161" s="32">
        <v>1456</v>
      </c>
      <c r="D161" s="32">
        <v>1725</v>
      </c>
      <c r="E161" s="32">
        <v>2029</v>
      </c>
      <c r="F161" s="32">
        <v>806</v>
      </c>
      <c r="G161" s="32">
        <v>866</v>
      </c>
      <c r="H161" s="32">
        <v>1547</v>
      </c>
      <c r="I161" s="32">
        <v>1287</v>
      </c>
      <c r="J161" s="32">
        <v>1496</v>
      </c>
      <c r="K161" s="32">
        <v>1926</v>
      </c>
      <c r="L161" s="32">
        <v>869</v>
      </c>
      <c r="M161" s="32">
        <v>1259</v>
      </c>
      <c r="N161" s="33">
        <v>-0.18664563617245</v>
      </c>
      <c r="O161" s="33">
        <v>-8.7234042553191449E-2</v>
      </c>
      <c r="P161" s="33">
        <v>-0.112166172106825</v>
      </c>
      <c r="Q161" s="33">
        <v>-4.9827331031080502E-2</v>
      </c>
      <c r="R161" s="33">
        <v>7.8163771712158825E-2</v>
      </c>
      <c r="S161" s="33">
        <v>0.44215349369988544</v>
      </c>
      <c r="T161" s="34" t="str">
        <f t="shared" si="8"/>
        <v>1 547 (-19 %)</v>
      </c>
      <c r="U161" s="34" t="str">
        <f t="shared" si="8"/>
        <v>1 287 (-9 %)</v>
      </c>
      <c r="V161" s="34" t="str">
        <f t="shared" si="8"/>
        <v>1 496 (-11 %)</v>
      </c>
      <c r="W161" s="34" t="str">
        <f t="shared" si="7"/>
        <v>1 926 (-5 %)</v>
      </c>
      <c r="X161" s="34" t="str">
        <f t="shared" si="7"/>
        <v>869 (8 %)</v>
      </c>
      <c r="Y161" s="34" t="str">
        <f t="shared" si="7"/>
        <v>1 259 (44 %)</v>
      </c>
      <c r="Z161" s="34">
        <f t="shared" si="9"/>
        <v>-5.1798235693282013E-2</v>
      </c>
      <c r="AA161" s="34">
        <f t="shared" si="10"/>
        <v>-9.6161228406909771E-2</v>
      </c>
    </row>
    <row r="162" spans="1:27" x14ac:dyDescent="0.3">
      <c r="A162" s="31" t="s">
        <v>135</v>
      </c>
      <c r="B162" s="32">
        <v>388</v>
      </c>
      <c r="C162" s="32">
        <v>301</v>
      </c>
      <c r="D162" s="32">
        <v>327</v>
      </c>
      <c r="E162" s="32">
        <v>457</v>
      </c>
      <c r="F162" s="32">
        <v>165</v>
      </c>
      <c r="G162" s="32">
        <v>201</v>
      </c>
      <c r="H162" s="32">
        <v>362</v>
      </c>
      <c r="I162" s="32">
        <v>271</v>
      </c>
      <c r="J162" s="32">
        <v>371</v>
      </c>
      <c r="K162" s="32">
        <v>400</v>
      </c>
      <c r="L162" s="32">
        <v>228</v>
      </c>
      <c r="M162" s="32">
        <v>293</v>
      </c>
      <c r="N162" s="33">
        <v>-5.974025974025976E-2</v>
      </c>
      <c r="O162" s="33">
        <v>-0.1661538461538461</v>
      </c>
      <c r="P162" s="33">
        <v>0.14506172839506171</v>
      </c>
      <c r="Q162" s="33">
        <v>-9.5022624434389136E-2</v>
      </c>
      <c r="R162" s="33">
        <v>0.34911242603550297</v>
      </c>
      <c r="S162" s="33">
        <v>0.38207547169811318</v>
      </c>
      <c r="T162" s="34" t="str">
        <f t="shared" si="8"/>
        <v>362 (-6 %)</v>
      </c>
      <c r="U162" s="34" t="str">
        <f t="shared" si="8"/>
        <v>271 (-17 %)</v>
      </c>
      <c r="V162" s="34" t="str">
        <f t="shared" si="8"/>
        <v>371 (15 %)</v>
      </c>
      <c r="W162" s="34" t="str">
        <f t="shared" si="7"/>
        <v>400 (-10 %)</v>
      </c>
      <c r="X162" s="34" t="str">
        <f t="shared" si="7"/>
        <v>228 (35 %)</v>
      </c>
      <c r="Y162" s="34" t="str">
        <f t="shared" si="7"/>
        <v>293 (38 %)</v>
      </c>
      <c r="Z162" s="34">
        <f t="shared" si="9"/>
        <v>4.6764545948885239E-2</v>
      </c>
      <c r="AA162" s="34">
        <f t="shared" si="10"/>
        <v>-3.963133640552996E-2</v>
      </c>
    </row>
    <row r="163" spans="1:27" x14ac:dyDescent="0.3">
      <c r="A163" s="31" t="s">
        <v>136</v>
      </c>
      <c r="B163" s="32">
        <v>1022</v>
      </c>
      <c r="C163" s="32">
        <v>1107</v>
      </c>
      <c r="D163" s="32">
        <v>1037</v>
      </c>
      <c r="E163" s="32">
        <v>1152</v>
      </c>
      <c r="F163" s="32">
        <v>429</v>
      </c>
      <c r="G163" s="32">
        <v>534</v>
      </c>
      <c r="H163" s="32">
        <v>1056</v>
      </c>
      <c r="I163" s="32">
        <v>985</v>
      </c>
      <c r="J163" s="32">
        <v>1231</v>
      </c>
      <c r="K163" s="32">
        <v>1247</v>
      </c>
      <c r="L163" s="32">
        <v>532</v>
      </c>
      <c r="M163" s="32">
        <v>718</v>
      </c>
      <c r="N163" s="33">
        <v>8.1967213114754189E-2</v>
      </c>
      <c r="O163" s="33">
        <v>-0.11579892280071824</v>
      </c>
      <c r="P163" s="33">
        <v>0.19398642095053376</v>
      </c>
      <c r="Q163" s="33">
        <v>9.003496503496522E-2</v>
      </c>
      <c r="R163" s="33">
        <v>0.20090293453724617</v>
      </c>
      <c r="S163" s="33">
        <v>0.3054545454545452</v>
      </c>
      <c r="T163" s="34" t="str">
        <f t="shared" si="8"/>
        <v>1 056 (8 %)</v>
      </c>
      <c r="U163" s="34" t="str">
        <f t="shared" si="8"/>
        <v>985 (-12 %)</v>
      </c>
      <c r="V163" s="34" t="str">
        <f t="shared" si="8"/>
        <v>1 231 (19 %)</v>
      </c>
      <c r="W163" s="34" t="str">
        <f t="shared" si="7"/>
        <v>1 247 (9 %)</v>
      </c>
      <c r="X163" s="34" t="str">
        <f t="shared" si="7"/>
        <v>532 (20 %)</v>
      </c>
      <c r="Y163" s="34" t="str">
        <f t="shared" si="7"/>
        <v>718 (31 %)</v>
      </c>
      <c r="Z163" s="34">
        <f t="shared" si="9"/>
        <v>9.2406741147510019E-2</v>
      </c>
      <c r="AA163" s="34">
        <f t="shared" si="10"/>
        <v>5.0667475728155331E-2</v>
      </c>
    </row>
    <row r="164" spans="1:27" x14ac:dyDescent="0.3">
      <c r="A164" s="31" t="s">
        <v>137</v>
      </c>
      <c r="B164" s="32">
        <v>316</v>
      </c>
      <c r="C164" s="32">
        <v>270</v>
      </c>
      <c r="D164" s="32">
        <v>235</v>
      </c>
      <c r="E164" s="32">
        <v>401</v>
      </c>
      <c r="F164" s="32">
        <v>157</v>
      </c>
      <c r="G164" s="32">
        <v>209</v>
      </c>
      <c r="H164" s="32">
        <v>263</v>
      </c>
      <c r="I164" s="32">
        <v>209</v>
      </c>
      <c r="J164" s="32">
        <v>250</v>
      </c>
      <c r="K164" s="32">
        <v>342</v>
      </c>
      <c r="L164" s="32">
        <v>168</v>
      </c>
      <c r="M164" s="32">
        <v>271</v>
      </c>
      <c r="N164" s="33">
        <v>-0.12040133779264206</v>
      </c>
      <c r="O164" s="33">
        <v>-0.2053231939163499</v>
      </c>
      <c r="P164" s="33">
        <v>0.10619469026548667</v>
      </c>
      <c r="Q164" s="33">
        <v>-0.1385390428211587</v>
      </c>
      <c r="R164" s="33">
        <v>9.8039215686274606E-2</v>
      </c>
      <c r="S164" s="33">
        <v>0.23181818181818192</v>
      </c>
      <c r="T164" s="34" t="str">
        <f t="shared" si="8"/>
        <v>263 (-12 %)</v>
      </c>
      <c r="U164" s="34" t="str">
        <f t="shared" si="8"/>
        <v>209 (-21 %)</v>
      </c>
      <c r="V164" s="34" t="str">
        <f t="shared" si="8"/>
        <v>250 (11 %)</v>
      </c>
      <c r="W164" s="34" t="str">
        <f t="shared" si="7"/>
        <v>342 (-14 %)</v>
      </c>
      <c r="X164" s="34" t="str">
        <f t="shared" si="7"/>
        <v>168 (10 %)</v>
      </c>
      <c r="Y164" s="34" t="str">
        <f t="shared" si="7"/>
        <v>271 (23 %)</v>
      </c>
      <c r="Z164" s="34">
        <f t="shared" si="9"/>
        <v>-5.3526448362720358E-2</v>
      </c>
      <c r="AA164" s="34">
        <f t="shared" si="10"/>
        <v>-0.11589403973509937</v>
      </c>
    </row>
    <row r="165" spans="1:27" x14ac:dyDescent="0.3">
      <c r="A165" s="31" t="s">
        <v>138</v>
      </c>
      <c r="B165" s="32">
        <v>600</v>
      </c>
      <c r="C165" s="32">
        <v>445</v>
      </c>
      <c r="D165" s="32">
        <v>475</v>
      </c>
      <c r="E165" s="32">
        <v>566</v>
      </c>
      <c r="F165" s="32">
        <v>260</v>
      </c>
      <c r="G165" s="32">
        <v>273</v>
      </c>
      <c r="H165" s="32">
        <v>491</v>
      </c>
      <c r="I165" s="32">
        <v>386</v>
      </c>
      <c r="J165" s="32">
        <v>443</v>
      </c>
      <c r="K165" s="32">
        <v>563</v>
      </c>
      <c r="L165" s="32">
        <v>250</v>
      </c>
      <c r="M165" s="32">
        <v>384</v>
      </c>
      <c r="N165" s="33">
        <v>-0.16354344122657583</v>
      </c>
      <c r="O165" s="33">
        <v>-8.3135391923990443E-2</v>
      </c>
      <c r="P165" s="33">
        <v>-3.4858387799564294E-2</v>
      </c>
      <c r="Q165" s="33">
        <v>3.4926470588235059E-2</v>
      </c>
      <c r="R165" s="33">
        <v>-1.9607843137254943E-2</v>
      </c>
      <c r="S165" s="33">
        <v>0.40145985401459838</v>
      </c>
      <c r="T165" s="34" t="str">
        <f t="shared" si="8"/>
        <v>491 (-16 %)</v>
      </c>
      <c r="U165" s="34" t="str">
        <f t="shared" si="8"/>
        <v>386 (-8 %)</v>
      </c>
      <c r="V165" s="34" t="str">
        <f t="shared" si="8"/>
        <v>443 (-3 %)</v>
      </c>
      <c r="W165" s="34" t="str">
        <f t="shared" si="8"/>
        <v>563 (3 %)</v>
      </c>
      <c r="X165" s="34" t="str">
        <f t="shared" si="8"/>
        <v>250 (-2 %)</v>
      </c>
      <c r="Y165" s="34" t="str">
        <f t="shared" si="8"/>
        <v>384 (40 %)</v>
      </c>
      <c r="Z165" s="34">
        <f t="shared" si="9"/>
        <v>-3.8946162657502836E-2</v>
      </c>
      <c r="AA165" s="34">
        <f t="shared" si="10"/>
        <v>-6.3257065948855939E-2</v>
      </c>
    </row>
    <row r="166" spans="1:27" x14ac:dyDescent="0.3">
      <c r="A166" s="31" t="s">
        <v>139</v>
      </c>
      <c r="B166" s="32">
        <v>815</v>
      </c>
      <c r="C166" s="32">
        <v>818</v>
      </c>
      <c r="D166" s="32">
        <v>872</v>
      </c>
      <c r="E166" s="32">
        <v>1033</v>
      </c>
      <c r="F166" s="32">
        <v>469</v>
      </c>
      <c r="G166" s="32">
        <v>499</v>
      </c>
      <c r="H166" s="32">
        <v>818</v>
      </c>
      <c r="I166" s="32">
        <v>746</v>
      </c>
      <c r="J166" s="32">
        <v>923</v>
      </c>
      <c r="K166" s="32">
        <v>1071</v>
      </c>
      <c r="L166" s="32">
        <v>499</v>
      </c>
      <c r="M166" s="32">
        <v>744</v>
      </c>
      <c r="N166" s="33">
        <v>-7.2815533980582492E-3</v>
      </c>
      <c r="O166" s="33">
        <v>-0.10012062726176107</v>
      </c>
      <c r="P166" s="33">
        <v>2.898550724637694E-2</v>
      </c>
      <c r="Q166" s="33">
        <v>2.1946564885496178E-2</v>
      </c>
      <c r="R166" s="33">
        <v>4.612159329140475E-2</v>
      </c>
      <c r="S166" s="33">
        <v>0.47619047619047628</v>
      </c>
      <c r="T166" s="34" t="str">
        <f t="shared" ref="T166:Y208" si="11">TEXT(H166,"# ##0")&amp;" ("&amp;TEXT(N166,"0 %")&amp;")"</f>
        <v>818 (-1 %)</v>
      </c>
      <c r="U166" s="34" t="str">
        <f t="shared" si="11"/>
        <v>746 (-10 %)</v>
      </c>
      <c r="V166" s="34" t="str">
        <f t="shared" si="11"/>
        <v>923 (3 %)</v>
      </c>
      <c r="W166" s="34" t="str">
        <f t="shared" si="11"/>
        <v>1 071 (2 %)</v>
      </c>
      <c r="X166" s="34" t="str">
        <f t="shared" si="11"/>
        <v>499 (5 %)</v>
      </c>
      <c r="Y166" s="34" t="str">
        <f t="shared" si="11"/>
        <v>744 (48 %)</v>
      </c>
      <c r="Z166" s="34">
        <f t="shared" si="9"/>
        <v>6.5468264536173937E-2</v>
      </c>
      <c r="AA166" s="34">
        <f t="shared" si="10"/>
        <v>6.2431142122658656E-3</v>
      </c>
    </row>
    <row r="167" spans="1:27" x14ac:dyDescent="0.3">
      <c r="A167" s="31" t="s">
        <v>140</v>
      </c>
      <c r="B167" s="32">
        <v>1625</v>
      </c>
      <c r="C167" s="32">
        <v>949</v>
      </c>
      <c r="D167" s="32">
        <v>1505</v>
      </c>
      <c r="E167" s="32">
        <v>1625</v>
      </c>
      <c r="F167" s="32">
        <v>612</v>
      </c>
      <c r="G167" s="32">
        <v>572</v>
      </c>
      <c r="H167" s="32">
        <v>1496</v>
      </c>
      <c r="I167" s="32">
        <v>1211</v>
      </c>
      <c r="J167" s="32">
        <v>1573</v>
      </c>
      <c r="K167" s="32">
        <v>1911</v>
      </c>
      <c r="L167" s="32">
        <v>749</v>
      </c>
      <c r="M167" s="32">
        <v>940</v>
      </c>
      <c r="N167" s="33">
        <v>-6.3243581715716979E-2</v>
      </c>
      <c r="O167" s="33">
        <v>0.18031189083820665</v>
      </c>
      <c r="P167" s="33">
        <v>3.4188034188034289E-2</v>
      </c>
      <c r="Q167" s="33">
        <v>0.16809290953545242</v>
      </c>
      <c r="R167" s="33">
        <v>0.21590909090909083</v>
      </c>
      <c r="S167" s="33">
        <v>0.62068965517241392</v>
      </c>
      <c r="T167" s="34" t="str">
        <f t="shared" si="11"/>
        <v>1 496 (-6 %)</v>
      </c>
      <c r="U167" s="34" t="str">
        <f t="shared" si="11"/>
        <v>1 211 (18 %)</v>
      </c>
      <c r="V167" s="34" t="str">
        <f t="shared" si="11"/>
        <v>1 573 (3 %)</v>
      </c>
      <c r="W167" s="34" t="str">
        <f t="shared" si="11"/>
        <v>1 911 (17 %)</v>
      </c>
      <c r="X167" s="34" t="str">
        <f t="shared" si="11"/>
        <v>749 (22 %)</v>
      </c>
      <c r="Y167" s="34" t="str">
        <f t="shared" si="11"/>
        <v>940 (62 %)</v>
      </c>
      <c r="Z167" s="34">
        <f t="shared" si="9"/>
        <v>0.14401858304297321</v>
      </c>
      <c r="AA167" s="34">
        <f t="shared" si="10"/>
        <v>0.15101740622701643</v>
      </c>
    </row>
    <row r="168" spans="1:27" x14ac:dyDescent="0.3">
      <c r="A168" s="31" t="s">
        <v>141</v>
      </c>
      <c r="B168" s="32">
        <v>5552</v>
      </c>
      <c r="C168" s="32">
        <v>4796</v>
      </c>
      <c r="D168" s="32">
        <v>5207</v>
      </c>
      <c r="E168" s="32">
        <v>5937</v>
      </c>
      <c r="F168" s="32">
        <v>2374</v>
      </c>
      <c r="G168" s="32">
        <v>2340</v>
      </c>
      <c r="H168" s="32">
        <v>5516</v>
      </c>
      <c r="I168" s="32">
        <v>4671</v>
      </c>
      <c r="J168" s="32">
        <v>6010</v>
      </c>
      <c r="K168" s="32">
        <v>6827</v>
      </c>
      <c r="L168" s="32">
        <v>2890</v>
      </c>
      <c r="M168" s="32">
        <v>3674</v>
      </c>
      <c r="N168" s="33">
        <v>-2.7119869824624443E-3</v>
      </c>
      <c r="O168" s="33">
        <v>-3.6509900990098876E-2</v>
      </c>
      <c r="P168" s="33">
        <v>0.15156160183943279</v>
      </c>
      <c r="Q168" s="33">
        <v>0.13405315614617952</v>
      </c>
      <c r="R168" s="33">
        <v>0.21786767804466911</v>
      </c>
      <c r="S168" s="33">
        <v>0.57614757614757606</v>
      </c>
      <c r="T168" s="34" t="str">
        <f t="shared" si="11"/>
        <v>5 516 (0 %)</v>
      </c>
      <c r="U168" s="34" t="str">
        <f t="shared" si="11"/>
        <v>4 671 (-4 %)</v>
      </c>
      <c r="V168" s="34" t="str">
        <f t="shared" si="11"/>
        <v>6 010 (15 %)</v>
      </c>
      <c r="W168" s="34" t="str">
        <f t="shared" si="11"/>
        <v>6 827 (13 %)</v>
      </c>
      <c r="X168" s="34" t="str">
        <f t="shared" si="11"/>
        <v>2 890 (22 %)</v>
      </c>
      <c r="Y168" s="34" t="str">
        <f t="shared" si="11"/>
        <v>3 674 (58 %)</v>
      </c>
      <c r="Z168" s="34">
        <f t="shared" si="9"/>
        <v>0.12905441501946124</v>
      </c>
      <c r="AA168" s="34">
        <f t="shared" si="10"/>
        <v>9.8368883312421662E-2</v>
      </c>
    </row>
    <row r="169" spans="1:27" x14ac:dyDescent="0.3">
      <c r="A169" s="31" t="s">
        <v>142</v>
      </c>
      <c r="B169" s="32">
        <v>368</v>
      </c>
      <c r="C169" s="32">
        <v>343</v>
      </c>
      <c r="D169" s="32">
        <v>293</v>
      </c>
      <c r="E169" s="32">
        <v>493</v>
      </c>
      <c r="F169" s="32">
        <v>212</v>
      </c>
      <c r="G169" s="32">
        <v>288</v>
      </c>
      <c r="H169" s="32">
        <v>329</v>
      </c>
      <c r="I169" s="32">
        <v>247</v>
      </c>
      <c r="J169" s="32">
        <v>323</v>
      </c>
      <c r="K169" s="32">
        <v>405</v>
      </c>
      <c r="L169" s="32">
        <v>230</v>
      </c>
      <c r="M169" s="32">
        <v>334</v>
      </c>
      <c r="N169" s="33">
        <v>-5.9999999999999942E-2</v>
      </c>
      <c r="O169" s="33">
        <v>-0.22570532915360508</v>
      </c>
      <c r="P169" s="33">
        <v>0.13333333333333353</v>
      </c>
      <c r="Q169" s="33">
        <v>-0.16322314049586772</v>
      </c>
      <c r="R169" s="33">
        <v>5.9907834101382562E-2</v>
      </c>
      <c r="S169" s="33">
        <v>0.1719298245614036</v>
      </c>
      <c r="T169" s="34" t="str">
        <f t="shared" si="11"/>
        <v>329 (-6 %)</v>
      </c>
      <c r="U169" s="34" t="str">
        <f t="shared" si="11"/>
        <v>247 (-23 %)</v>
      </c>
      <c r="V169" s="34" t="str">
        <f t="shared" si="11"/>
        <v>323 (13 %)</v>
      </c>
      <c r="W169" s="34" t="str">
        <f t="shared" si="11"/>
        <v>405 (-16 %)</v>
      </c>
      <c r="X169" s="34" t="str">
        <f t="shared" si="11"/>
        <v>230 (6 %)</v>
      </c>
      <c r="Y169" s="34" t="str">
        <f t="shared" si="11"/>
        <v>334 (17 %)</v>
      </c>
      <c r="Z169" s="34">
        <f t="shared" si="9"/>
        <v>-6.4596895343014493E-2</v>
      </c>
      <c r="AA169" s="34">
        <f t="shared" si="10"/>
        <v>-0.13640389725420732</v>
      </c>
    </row>
    <row r="170" spans="1:27" x14ac:dyDescent="0.3">
      <c r="A170" s="31" t="s">
        <v>143</v>
      </c>
      <c r="B170" s="32">
        <v>5578</v>
      </c>
      <c r="C170" s="32">
        <v>5135</v>
      </c>
      <c r="D170" s="32">
        <v>5137</v>
      </c>
      <c r="E170" s="32">
        <v>6565</v>
      </c>
      <c r="F170" s="32">
        <v>2412</v>
      </c>
      <c r="G170" s="32">
        <v>2855</v>
      </c>
      <c r="H170" s="32">
        <v>4956</v>
      </c>
      <c r="I170" s="32">
        <v>5004</v>
      </c>
      <c r="J170" s="32">
        <v>5338</v>
      </c>
      <c r="K170" s="32">
        <v>6379</v>
      </c>
      <c r="L170" s="32">
        <v>2966</v>
      </c>
      <c r="M170" s="32">
        <v>3925</v>
      </c>
      <c r="N170" s="33">
        <v>-0.10347322720694629</v>
      </c>
      <c r="O170" s="33">
        <v>-3.0983733539891589E-2</v>
      </c>
      <c r="P170" s="33">
        <v>5.4315623148331049E-2</v>
      </c>
      <c r="Q170" s="33">
        <v>-3.069442333991812E-2</v>
      </c>
      <c r="R170" s="33">
        <v>0.23480432972522891</v>
      </c>
      <c r="S170" s="33">
        <v>0.36616776888270075</v>
      </c>
      <c r="T170" s="34" t="str">
        <f t="shared" si="11"/>
        <v>4 956 (-10 %)</v>
      </c>
      <c r="U170" s="34" t="str">
        <f t="shared" si="11"/>
        <v>5 004 (-3 %)</v>
      </c>
      <c r="V170" s="34" t="str">
        <f t="shared" si="11"/>
        <v>5 338 (5 %)</v>
      </c>
      <c r="W170" s="34" t="str">
        <f t="shared" si="11"/>
        <v>6 379 (-3 %)</v>
      </c>
      <c r="X170" s="34" t="str">
        <f t="shared" si="11"/>
        <v>2 966 (23 %)</v>
      </c>
      <c r="Y170" s="34" t="str">
        <f t="shared" si="11"/>
        <v>3 925 (37 %)</v>
      </c>
      <c r="Z170" s="34">
        <f t="shared" si="9"/>
        <v>3.200635792211548E-2</v>
      </c>
      <c r="AA170" s="34">
        <f t="shared" si="10"/>
        <v>-6.8895884064856805E-3</v>
      </c>
    </row>
    <row r="171" spans="1:27" x14ac:dyDescent="0.3">
      <c r="A171" s="31" t="s">
        <v>144</v>
      </c>
      <c r="B171" s="32">
        <v>594</v>
      </c>
      <c r="C171" s="32">
        <v>492</v>
      </c>
      <c r="D171" s="32">
        <v>565</v>
      </c>
      <c r="E171" s="32">
        <v>704</v>
      </c>
      <c r="F171" s="32">
        <v>292</v>
      </c>
      <c r="G171" s="32">
        <v>297</v>
      </c>
      <c r="H171" s="32">
        <v>669</v>
      </c>
      <c r="I171" s="32">
        <v>543</v>
      </c>
      <c r="J171" s="32">
        <v>704</v>
      </c>
      <c r="K171" s="32">
        <v>797</v>
      </c>
      <c r="L171" s="32">
        <v>329</v>
      </c>
      <c r="M171" s="32">
        <v>447</v>
      </c>
      <c r="N171" s="33">
        <v>6.5286624203821697E-2</v>
      </c>
      <c r="O171" s="33">
        <v>0.10816326530612264</v>
      </c>
      <c r="P171" s="33">
        <v>0.22222222222222232</v>
      </c>
      <c r="Q171" s="33">
        <v>0.14020028612303315</v>
      </c>
      <c r="R171" s="33">
        <v>0.13448275862068981</v>
      </c>
      <c r="S171" s="33">
        <v>0.46557377049180326</v>
      </c>
      <c r="T171" s="34" t="str">
        <f t="shared" si="11"/>
        <v>669 (7 %)</v>
      </c>
      <c r="U171" s="34" t="str">
        <f t="shared" si="11"/>
        <v>543 (11 %)</v>
      </c>
      <c r="V171" s="34" t="str">
        <f t="shared" si="11"/>
        <v>704 (22 %)</v>
      </c>
      <c r="W171" s="34" t="str">
        <f t="shared" si="11"/>
        <v>797 (14 %)</v>
      </c>
      <c r="X171" s="34" t="str">
        <f t="shared" si="11"/>
        <v>329 (13 %)</v>
      </c>
      <c r="Y171" s="34" t="str">
        <f t="shared" si="11"/>
        <v>447 (47 %)</v>
      </c>
      <c r="Z171" s="34">
        <f t="shared" si="9"/>
        <v>0.18512228260869557</v>
      </c>
      <c r="AA171" s="34">
        <f t="shared" si="10"/>
        <v>0.16070414537194777</v>
      </c>
    </row>
    <row r="172" spans="1:27" x14ac:dyDescent="0.3">
      <c r="A172" s="31" t="s">
        <v>145</v>
      </c>
      <c r="B172" s="32">
        <v>3069</v>
      </c>
      <c r="C172" s="32">
        <v>2440</v>
      </c>
      <c r="D172" s="32">
        <v>2528</v>
      </c>
      <c r="E172" s="32">
        <v>2876</v>
      </c>
      <c r="F172" s="32">
        <v>1217</v>
      </c>
      <c r="G172" s="32">
        <v>1211</v>
      </c>
      <c r="H172" s="32">
        <v>2649</v>
      </c>
      <c r="I172" s="32">
        <v>2316</v>
      </c>
      <c r="J172" s="32">
        <v>2491</v>
      </c>
      <c r="K172" s="32">
        <v>2874</v>
      </c>
      <c r="L172" s="32">
        <v>1244</v>
      </c>
      <c r="M172" s="32">
        <v>1842</v>
      </c>
      <c r="N172" s="33">
        <v>-0.12861842105263155</v>
      </c>
      <c r="O172" s="33">
        <v>-4.5735475896168221E-2</v>
      </c>
      <c r="P172" s="33">
        <v>-1.3465346534653366E-2</v>
      </c>
      <c r="Q172" s="33">
        <v>-3.1217481789801438E-3</v>
      </c>
      <c r="R172" s="33">
        <v>2.725020644095788E-2</v>
      </c>
      <c r="S172" s="33">
        <v>0.50367346938775515</v>
      </c>
      <c r="T172" s="34" t="str">
        <f t="shared" si="11"/>
        <v>2 649 (-13 %)</v>
      </c>
      <c r="U172" s="34" t="str">
        <f t="shared" si="11"/>
        <v>2 316 (-5 %)</v>
      </c>
      <c r="V172" s="34" t="str">
        <f t="shared" si="11"/>
        <v>2 491 (-1 %)</v>
      </c>
      <c r="W172" s="34" t="str">
        <f t="shared" si="11"/>
        <v>2 874 (0 %)</v>
      </c>
      <c r="X172" s="34" t="str">
        <f t="shared" si="11"/>
        <v>1 244 (3 %)</v>
      </c>
      <c r="Y172" s="34" t="str">
        <f t="shared" si="11"/>
        <v>1 842 (50 %)</v>
      </c>
      <c r="Z172" s="34">
        <f t="shared" si="9"/>
        <v>5.6217674836969156E-3</v>
      </c>
      <c r="AA172" s="34">
        <f t="shared" si="10"/>
        <v>-2.0780214176440603E-2</v>
      </c>
    </row>
    <row r="173" spans="1:27" x14ac:dyDescent="0.3">
      <c r="A173" s="31" t="s">
        <v>146</v>
      </c>
      <c r="B173" s="32">
        <v>773</v>
      </c>
      <c r="C173" s="32">
        <v>566</v>
      </c>
      <c r="D173" s="32">
        <v>754</v>
      </c>
      <c r="E173" s="32">
        <v>1415</v>
      </c>
      <c r="F173" s="32">
        <v>681</v>
      </c>
      <c r="G173" s="32">
        <v>573</v>
      </c>
      <c r="H173" s="32">
        <v>791</v>
      </c>
      <c r="I173" s="32">
        <v>704</v>
      </c>
      <c r="J173" s="32">
        <v>817</v>
      </c>
      <c r="K173" s="32">
        <v>1519</v>
      </c>
      <c r="L173" s="32">
        <v>764</v>
      </c>
      <c r="M173" s="32">
        <v>1092</v>
      </c>
      <c r="N173" s="33">
        <v>8.9285714285713969E-3</v>
      </c>
      <c r="O173" s="33">
        <v>0.16171617161716179</v>
      </c>
      <c r="P173" s="33">
        <v>6.1038961038961004E-2</v>
      </c>
      <c r="Q173" s="33">
        <v>7.8835227272727293E-2</v>
      </c>
      <c r="R173" s="33">
        <v>0.13859910581222046</v>
      </c>
      <c r="S173" s="33">
        <v>0.85714285714285743</v>
      </c>
      <c r="T173" s="34" t="str">
        <f t="shared" si="11"/>
        <v>791 (1 %)</v>
      </c>
      <c r="U173" s="34" t="str">
        <f t="shared" si="11"/>
        <v>704 (16 %)</v>
      </c>
      <c r="V173" s="34" t="str">
        <f t="shared" si="11"/>
        <v>817 (6 %)</v>
      </c>
      <c r="W173" s="34" t="str">
        <f t="shared" si="11"/>
        <v>1 519 (8 %)</v>
      </c>
      <c r="X173" s="34" t="str">
        <f t="shared" si="11"/>
        <v>764 (14 %)</v>
      </c>
      <c r="Y173" s="34" t="str">
        <f t="shared" si="11"/>
        <v>1 092 (86 %)</v>
      </c>
      <c r="Z173" s="34">
        <f t="shared" si="9"/>
        <v>0.1942461150776984</v>
      </c>
      <c r="AA173" s="34">
        <f t="shared" si="10"/>
        <v>0.11151736745886653</v>
      </c>
    </row>
    <row r="174" spans="1:27" x14ac:dyDescent="0.3">
      <c r="A174" s="31" t="s">
        <v>147</v>
      </c>
      <c r="B174" s="32">
        <v>198</v>
      </c>
      <c r="C174" s="32">
        <v>194</v>
      </c>
      <c r="D174" s="32">
        <v>218</v>
      </c>
      <c r="E174" s="32">
        <v>325</v>
      </c>
      <c r="F174" s="32">
        <v>138</v>
      </c>
      <c r="G174" s="32">
        <v>195</v>
      </c>
      <c r="H174" s="32">
        <v>174</v>
      </c>
      <c r="I174" s="32">
        <v>166</v>
      </c>
      <c r="J174" s="32">
        <v>193</v>
      </c>
      <c r="K174" s="32">
        <v>332</v>
      </c>
      <c r="L174" s="32">
        <v>150</v>
      </c>
      <c r="M174" s="32">
        <v>227</v>
      </c>
      <c r="N174" s="33">
        <v>-0.13432835820895539</v>
      </c>
      <c r="O174" s="33">
        <v>-0.10752688172043001</v>
      </c>
      <c r="P174" s="33">
        <v>-0.14601769911504425</v>
      </c>
      <c r="Q174" s="33">
        <v>2.4691358024691468E-2</v>
      </c>
      <c r="R174" s="33">
        <v>7.1428571428571397E-2</v>
      </c>
      <c r="S174" s="33">
        <v>8.0952380952381109E-2</v>
      </c>
      <c r="T174" s="34" t="str">
        <f t="shared" si="11"/>
        <v>174 (-13 %)</v>
      </c>
      <c r="U174" s="34" t="str">
        <f t="shared" si="11"/>
        <v>166 (-11 %)</v>
      </c>
      <c r="V174" s="34" t="str">
        <f t="shared" si="11"/>
        <v>193 (-15 %)</v>
      </c>
      <c r="W174" s="34" t="str">
        <f t="shared" si="11"/>
        <v>332 (2 %)</v>
      </c>
      <c r="X174" s="34" t="str">
        <f t="shared" si="11"/>
        <v>150 (7 %)</v>
      </c>
      <c r="Y174" s="34" t="str">
        <f t="shared" si="11"/>
        <v>227 (8 %)</v>
      </c>
      <c r="Z174" s="34">
        <f t="shared" si="9"/>
        <v>-2.0504731861198722E-2</v>
      </c>
      <c r="AA174" s="34">
        <f t="shared" si="10"/>
        <v>-6.2415196743555001E-2</v>
      </c>
    </row>
    <row r="175" spans="1:27" x14ac:dyDescent="0.3">
      <c r="A175" s="31" t="s">
        <v>148</v>
      </c>
      <c r="B175" s="32">
        <v>429</v>
      </c>
      <c r="C175" s="32">
        <v>327</v>
      </c>
      <c r="D175" s="32">
        <v>359</v>
      </c>
      <c r="E175" s="32">
        <v>339</v>
      </c>
      <c r="F175" s="32">
        <v>135</v>
      </c>
      <c r="G175" s="32">
        <v>161</v>
      </c>
      <c r="H175" s="32">
        <v>319</v>
      </c>
      <c r="I175" s="32">
        <v>273</v>
      </c>
      <c r="J175" s="32">
        <v>279</v>
      </c>
      <c r="K175" s="32">
        <v>376</v>
      </c>
      <c r="L175" s="32">
        <v>141</v>
      </c>
      <c r="M175" s="32">
        <v>207</v>
      </c>
      <c r="N175" s="33">
        <v>-0.21234567901234569</v>
      </c>
      <c r="O175" s="33">
        <v>-0.10491803278688516</v>
      </c>
      <c r="P175" s="33">
        <v>-0.17210682492581597</v>
      </c>
      <c r="Q175" s="33">
        <v>0.11242603550295849</v>
      </c>
      <c r="R175" s="33">
        <v>2.9197080291970545E-2</v>
      </c>
      <c r="S175" s="33">
        <v>0.25454545454545441</v>
      </c>
      <c r="T175" s="34" t="str">
        <f t="shared" si="11"/>
        <v>319 (-21 %)</v>
      </c>
      <c r="U175" s="34" t="str">
        <f t="shared" si="11"/>
        <v>273 (-10 %)</v>
      </c>
      <c r="V175" s="34" t="str">
        <f t="shared" si="11"/>
        <v>279 (-17 %)</v>
      </c>
      <c r="W175" s="34" t="str">
        <f t="shared" si="11"/>
        <v>376 (11 %)</v>
      </c>
      <c r="X175" s="34" t="str">
        <f t="shared" si="11"/>
        <v>141 (3 %)</v>
      </c>
      <c r="Y175" s="34" t="str">
        <f t="shared" si="11"/>
        <v>207 (25 %)</v>
      </c>
      <c r="Z175" s="34">
        <f t="shared" si="9"/>
        <v>-8.8571428571428523E-2</v>
      </c>
      <c r="AA175" s="34">
        <f t="shared" si="10"/>
        <v>-9.4634146341463388E-2</v>
      </c>
    </row>
    <row r="176" spans="1:27" x14ac:dyDescent="0.3">
      <c r="A176" s="31" t="s">
        <v>149</v>
      </c>
      <c r="B176" s="32">
        <v>720</v>
      </c>
      <c r="C176" s="32">
        <v>685</v>
      </c>
      <c r="D176" s="32">
        <v>593</v>
      </c>
      <c r="E176" s="32">
        <v>1041</v>
      </c>
      <c r="F176" s="32">
        <v>412</v>
      </c>
      <c r="G176" s="32">
        <v>498</v>
      </c>
      <c r="H176" s="32">
        <v>577</v>
      </c>
      <c r="I176" s="32">
        <v>515</v>
      </c>
      <c r="J176" s="32">
        <v>586</v>
      </c>
      <c r="K176" s="32">
        <v>791</v>
      </c>
      <c r="L176" s="32">
        <v>468</v>
      </c>
      <c r="M176" s="32">
        <v>664</v>
      </c>
      <c r="N176" s="33">
        <v>-0.17806267806267806</v>
      </c>
      <c r="O176" s="33">
        <v>-0.24264705882352944</v>
      </c>
      <c r="P176" s="33">
        <v>5.145797598627766E-3</v>
      </c>
      <c r="Q176" s="33">
        <v>-0.23426911907066783</v>
      </c>
      <c r="R176" s="33">
        <v>0.13592233009708754</v>
      </c>
      <c r="S176" s="33">
        <v>0.3227091633466137</v>
      </c>
      <c r="T176" s="34" t="str">
        <f t="shared" si="11"/>
        <v>577 (-18 %)</v>
      </c>
      <c r="U176" s="34" t="str">
        <f t="shared" si="11"/>
        <v>515 (-24 %)</v>
      </c>
      <c r="V176" s="34" t="str">
        <f t="shared" si="11"/>
        <v>586 (1 %)</v>
      </c>
      <c r="W176" s="34" t="str">
        <f t="shared" si="11"/>
        <v>791 (-23 %)</v>
      </c>
      <c r="X176" s="34" t="str">
        <f t="shared" si="11"/>
        <v>468 (14 %)</v>
      </c>
      <c r="Y176" s="34" t="str">
        <f t="shared" si="11"/>
        <v>664 (32 %)</v>
      </c>
      <c r="Z176" s="34">
        <f t="shared" si="9"/>
        <v>-8.8123575588756609E-2</v>
      </c>
      <c r="AA176" s="34">
        <f t="shared" si="10"/>
        <v>-0.18413109098749458</v>
      </c>
    </row>
    <row r="177" spans="1:27" x14ac:dyDescent="0.3">
      <c r="A177" s="31" t="s">
        <v>150</v>
      </c>
      <c r="B177" s="32">
        <v>273</v>
      </c>
      <c r="C177" s="32">
        <v>173</v>
      </c>
      <c r="D177" s="32">
        <v>212</v>
      </c>
      <c r="E177" s="32">
        <v>263</v>
      </c>
      <c r="F177" s="32">
        <v>143</v>
      </c>
      <c r="G177" s="32">
        <v>152</v>
      </c>
      <c r="H177" s="32">
        <v>185</v>
      </c>
      <c r="I177" s="32">
        <v>166</v>
      </c>
      <c r="J177" s="32">
        <v>142</v>
      </c>
      <c r="K177" s="32">
        <v>226</v>
      </c>
      <c r="L177" s="32">
        <v>104</v>
      </c>
      <c r="M177" s="32">
        <v>198</v>
      </c>
      <c r="N177" s="33">
        <v>-0.29924242424242431</v>
      </c>
      <c r="O177" s="33">
        <v>3.105590062111796E-2</v>
      </c>
      <c r="P177" s="33">
        <v>-0.31400966183574885</v>
      </c>
      <c r="Q177" s="33">
        <v>-9.2369477911646514E-2</v>
      </c>
      <c r="R177" s="33">
        <v>-0.27777777777777779</v>
      </c>
      <c r="S177" s="33">
        <v>0.26923076923076938</v>
      </c>
      <c r="T177" s="34" t="str">
        <f t="shared" si="11"/>
        <v>185 (-30 %)</v>
      </c>
      <c r="U177" s="34" t="str">
        <f t="shared" si="11"/>
        <v>166 (3 %)</v>
      </c>
      <c r="V177" s="34" t="str">
        <f t="shared" si="11"/>
        <v>142 (-31 %)</v>
      </c>
      <c r="W177" s="34" t="str">
        <f t="shared" si="11"/>
        <v>226 (-9 %)</v>
      </c>
      <c r="X177" s="34" t="str">
        <f t="shared" si="11"/>
        <v>104 (-28 %)</v>
      </c>
      <c r="Y177" s="34" t="str">
        <f t="shared" si="11"/>
        <v>198 (27 %)</v>
      </c>
      <c r="Z177" s="34">
        <f t="shared" si="9"/>
        <v>-0.16036184210526316</v>
      </c>
      <c r="AA177" s="34">
        <f t="shared" si="10"/>
        <v>-0.17592592592592593</v>
      </c>
    </row>
    <row r="178" spans="1:27" x14ac:dyDescent="0.3">
      <c r="A178" s="31" t="s">
        <v>151</v>
      </c>
      <c r="B178" s="32">
        <v>5330</v>
      </c>
      <c r="C178" s="32">
        <v>3924</v>
      </c>
      <c r="D178" s="32">
        <v>3999</v>
      </c>
      <c r="E178" s="32">
        <v>3747</v>
      </c>
      <c r="F178" s="32">
        <v>1342</v>
      </c>
      <c r="G178" s="32">
        <v>1307</v>
      </c>
      <c r="H178" s="32">
        <v>4577</v>
      </c>
      <c r="I178" s="32">
        <v>3987</v>
      </c>
      <c r="J178" s="32">
        <v>3898</v>
      </c>
      <c r="K178" s="32">
        <v>4296</v>
      </c>
      <c r="L178" s="32">
        <v>1633</v>
      </c>
      <c r="M178" s="32">
        <v>2129</v>
      </c>
      <c r="N178" s="33">
        <v>-0.1271929824561403</v>
      </c>
      <c r="O178" s="33">
        <v>2.5726781579624491E-2</v>
      </c>
      <c r="P178" s="33">
        <v>-1.015744032503807E-2</v>
      </c>
      <c r="Q178" s="33">
        <v>0.15112540192926049</v>
      </c>
      <c r="R178" s="33">
        <v>0.23805913570887038</v>
      </c>
      <c r="S178" s="33">
        <v>0.60075187969924815</v>
      </c>
      <c r="T178" s="34" t="str">
        <f t="shared" si="11"/>
        <v>4 577 (-13 %)</v>
      </c>
      <c r="U178" s="34" t="str">
        <f t="shared" si="11"/>
        <v>3 987 (3 %)</v>
      </c>
      <c r="V178" s="34" t="str">
        <f t="shared" si="11"/>
        <v>3 898 (-1 %)</v>
      </c>
      <c r="W178" s="34" t="str">
        <f t="shared" si="11"/>
        <v>4 296 (15 %)</v>
      </c>
      <c r="X178" s="34" t="str">
        <f t="shared" si="11"/>
        <v>1 633 (24 %)</v>
      </c>
      <c r="Y178" s="34" t="str">
        <f t="shared" si="11"/>
        <v>2 129 (60 %)</v>
      </c>
      <c r="Z178" s="34">
        <f t="shared" si="9"/>
        <v>4.4327955621151105E-2</v>
      </c>
      <c r="AA178" s="34">
        <f t="shared" si="10"/>
        <v>4.3787489288774628E-2</v>
      </c>
    </row>
    <row r="179" spans="1:27" x14ac:dyDescent="0.3">
      <c r="A179" s="31" t="s">
        <v>152</v>
      </c>
      <c r="B179" s="32">
        <v>170</v>
      </c>
      <c r="C179" s="32">
        <v>204</v>
      </c>
      <c r="D179" s="32">
        <v>176</v>
      </c>
      <c r="E179" s="32">
        <v>337</v>
      </c>
      <c r="F179" s="32">
        <v>169</v>
      </c>
      <c r="G179" s="32">
        <v>223</v>
      </c>
      <c r="H179" s="32">
        <v>184</v>
      </c>
      <c r="I179" s="32">
        <v>148</v>
      </c>
      <c r="J179" s="32">
        <v>203</v>
      </c>
      <c r="K179" s="32">
        <v>278</v>
      </c>
      <c r="L179" s="32">
        <v>178</v>
      </c>
      <c r="M179" s="32">
        <v>276</v>
      </c>
      <c r="N179" s="33">
        <v>0.10179640718562877</v>
      </c>
      <c r="O179" s="33">
        <v>-0.24489795918367352</v>
      </c>
      <c r="P179" s="33">
        <v>0.20833333333333326</v>
      </c>
      <c r="Q179" s="33">
        <v>-0.17507418397626107</v>
      </c>
      <c r="R179" s="33">
        <v>1.7142857142857126E-2</v>
      </c>
      <c r="S179" s="33">
        <v>0.15481171548117167</v>
      </c>
      <c r="T179" s="34" t="str">
        <f t="shared" si="11"/>
        <v>184 (10 %)</v>
      </c>
      <c r="U179" s="34" t="str">
        <f t="shared" si="11"/>
        <v>148 (-24 %)</v>
      </c>
      <c r="V179" s="34" t="str">
        <f t="shared" si="11"/>
        <v>203 (21 %)</v>
      </c>
      <c r="W179" s="34" t="str">
        <f t="shared" si="11"/>
        <v>278 (-18 %)</v>
      </c>
      <c r="X179" s="34" t="str">
        <f t="shared" si="11"/>
        <v>178 (2 %)</v>
      </c>
      <c r="Y179" s="34" t="str">
        <f t="shared" si="11"/>
        <v>276 (15 %)</v>
      </c>
      <c r="Z179" s="34">
        <f t="shared" si="9"/>
        <v>-9.3823299452697739E-3</v>
      </c>
      <c r="AA179" s="34">
        <f t="shared" si="10"/>
        <v>-0.12273361227336121</v>
      </c>
    </row>
    <row r="180" spans="1:27" x14ac:dyDescent="0.3">
      <c r="A180" s="31" t="s">
        <v>153</v>
      </c>
      <c r="B180" s="32">
        <v>1530</v>
      </c>
      <c r="C180" s="32">
        <v>1178</v>
      </c>
      <c r="D180" s="32">
        <v>1188</v>
      </c>
      <c r="E180" s="32">
        <v>1558</v>
      </c>
      <c r="F180" s="32">
        <v>689</v>
      </c>
      <c r="G180" s="32">
        <v>698</v>
      </c>
      <c r="H180" s="32">
        <v>1415</v>
      </c>
      <c r="I180" s="32">
        <v>1129</v>
      </c>
      <c r="J180" s="32">
        <v>1278</v>
      </c>
      <c r="K180" s="32">
        <v>1428</v>
      </c>
      <c r="L180" s="32">
        <v>702</v>
      </c>
      <c r="M180" s="32">
        <v>1089</v>
      </c>
      <c r="N180" s="33">
        <v>-7.9973992197659327E-2</v>
      </c>
      <c r="O180" s="33">
        <v>-4.2408821034775279E-2</v>
      </c>
      <c r="P180" s="33">
        <v>8.2133784928027032E-2</v>
      </c>
      <c r="Q180" s="33">
        <v>-7.5728155339805814E-2</v>
      </c>
      <c r="R180" s="33">
        <v>1.8867924528301883E-2</v>
      </c>
      <c r="S180" s="33">
        <v>0.51249999999999996</v>
      </c>
      <c r="T180" s="34" t="str">
        <f t="shared" si="11"/>
        <v>1 415 (-8 %)</v>
      </c>
      <c r="U180" s="34" t="str">
        <f t="shared" si="11"/>
        <v>1 129 (-4 %)</v>
      </c>
      <c r="V180" s="34" t="str">
        <f t="shared" si="11"/>
        <v>1 278 (8 %)</v>
      </c>
      <c r="W180" s="34" t="str">
        <f t="shared" si="11"/>
        <v>1 428 (-8 %)</v>
      </c>
      <c r="X180" s="34" t="str">
        <f t="shared" si="11"/>
        <v>702 (2 %)</v>
      </c>
      <c r="Y180" s="34" t="str">
        <f t="shared" si="11"/>
        <v>1 089 (51 %)</v>
      </c>
      <c r="Z180" s="34">
        <f t="shared" si="9"/>
        <v>2.9235491887150911E-2</v>
      </c>
      <c r="AA180" s="34">
        <f t="shared" si="10"/>
        <v>-2.2680937818552516E-2</v>
      </c>
    </row>
    <row r="181" spans="1:27" x14ac:dyDescent="0.3">
      <c r="A181" s="31" t="s">
        <v>154</v>
      </c>
      <c r="B181" s="32">
        <v>2102</v>
      </c>
      <c r="C181" s="32">
        <v>1673</v>
      </c>
      <c r="D181" s="32">
        <v>1697</v>
      </c>
      <c r="E181" s="32">
        <v>2317</v>
      </c>
      <c r="F181" s="32">
        <v>1002</v>
      </c>
      <c r="G181" s="32">
        <v>1186</v>
      </c>
      <c r="H181" s="32">
        <v>1714</v>
      </c>
      <c r="I181" s="32">
        <v>1457</v>
      </c>
      <c r="J181" s="32">
        <v>1611</v>
      </c>
      <c r="K181" s="32">
        <v>2151</v>
      </c>
      <c r="L181" s="32">
        <v>1043</v>
      </c>
      <c r="M181" s="32">
        <v>1547</v>
      </c>
      <c r="N181" s="33">
        <v>-0.16674769081186191</v>
      </c>
      <c r="O181" s="33">
        <v>-0.10006176652254473</v>
      </c>
      <c r="P181" s="33">
        <v>-3.5329341317365204E-2</v>
      </c>
      <c r="Q181" s="33">
        <v>-7.044079515989643E-2</v>
      </c>
      <c r="R181" s="33">
        <v>4.5090180360721321E-2</v>
      </c>
      <c r="S181" s="33">
        <v>0.30548523206751033</v>
      </c>
      <c r="T181" s="34" t="str">
        <f t="shared" si="11"/>
        <v>1 714 (-17 %)</v>
      </c>
      <c r="U181" s="34" t="str">
        <f t="shared" si="11"/>
        <v>1 457 (-10 %)</v>
      </c>
      <c r="V181" s="34" t="str">
        <f t="shared" si="11"/>
        <v>1 611 (-4 %)</v>
      </c>
      <c r="W181" s="34" t="str">
        <f t="shared" si="11"/>
        <v>2 151 (-7 %)</v>
      </c>
      <c r="X181" s="34" t="str">
        <f t="shared" si="11"/>
        <v>1 043 (5 %)</v>
      </c>
      <c r="Y181" s="34" t="str">
        <f t="shared" si="11"/>
        <v>1 547 (31 %)</v>
      </c>
      <c r="Z181" s="34">
        <f t="shared" si="9"/>
        <v>-4.5504660719655199E-2</v>
      </c>
      <c r="AA181" s="34">
        <f t="shared" si="10"/>
        <v>-8.2292948830666401E-2</v>
      </c>
    </row>
    <row r="182" spans="1:27" x14ac:dyDescent="0.3">
      <c r="A182" s="31" t="s">
        <v>155</v>
      </c>
      <c r="B182" s="32">
        <v>9992</v>
      </c>
      <c r="C182" s="32">
        <v>8449</v>
      </c>
      <c r="D182" s="32">
        <v>9198</v>
      </c>
      <c r="E182" s="32">
        <v>10720</v>
      </c>
      <c r="F182" s="32">
        <v>3843</v>
      </c>
      <c r="G182" s="32">
        <v>4180</v>
      </c>
      <c r="H182" s="32">
        <v>9587</v>
      </c>
      <c r="I182" s="32">
        <v>8157</v>
      </c>
      <c r="J182" s="32">
        <v>10044</v>
      </c>
      <c r="K182" s="32">
        <v>11268</v>
      </c>
      <c r="L182" s="32">
        <v>4674</v>
      </c>
      <c r="M182" s="32">
        <v>6149</v>
      </c>
      <c r="N182" s="33">
        <v>-2.8672745694022228E-2</v>
      </c>
      <c r="O182" s="33">
        <v>-2.9390766301761073E-2</v>
      </c>
      <c r="P182" s="33">
        <v>9.9748165991459636E-2</v>
      </c>
      <c r="Q182" s="33">
        <v>5.7531675269826499E-2</v>
      </c>
      <c r="R182" s="33">
        <v>0.21623731459797035</v>
      </c>
      <c r="S182" s="33">
        <v>0.46230677764565997</v>
      </c>
      <c r="T182" s="34" t="str">
        <f t="shared" si="11"/>
        <v>9 587 (-3 %)</v>
      </c>
      <c r="U182" s="34" t="str">
        <f t="shared" si="11"/>
        <v>8 157 (-3 %)</v>
      </c>
      <c r="V182" s="34" t="str">
        <f t="shared" si="11"/>
        <v>10 044 (10 %)</v>
      </c>
      <c r="W182" s="34" t="str">
        <f t="shared" si="11"/>
        <v>11 268 (6 %)</v>
      </c>
      <c r="X182" s="34" t="str">
        <f t="shared" si="11"/>
        <v>4 674 (22 %)</v>
      </c>
      <c r="Y182" s="34" t="str">
        <f t="shared" si="11"/>
        <v>6 149 (46 %)</v>
      </c>
      <c r="Z182" s="34">
        <f t="shared" si="9"/>
        <v>7.5395627614160743E-2</v>
      </c>
      <c r="AA182" s="34">
        <f t="shared" si="10"/>
        <v>3.8847957133288702E-2</v>
      </c>
    </row>
    <row r="183" spans="1:27" x14ac:dyDescent="0.3">
      <c r="A183" s="31" t="s">
        <v>156</v>
      </c>
      <c r="B183" s="32">
        <v>346</v>
      </c>
      <c r="C183" s="32">
        <v>250</v>
      </c>
      <c r="D183" s="32">
        <v>260</v>
      </c>
      <c r="E183" s="32">
        <v>300</v>
      </c>
      <c r="F183" s="32">
        <v>103</v>
      </c>
      <c r="G183" s="32">
        <v>85</v>
      </c>
      <c r="H183" s="32">
        <v>299</v>
      </c>
      <c r="I183" s="32">
        <v>276</v>
      </c>
      <c r="J183" s="32">
        <v>269</v>
      </c>
      <c r="K183" s="32">
        <v>349</v>
      </c>
      <c r="L183" s="32">
        <v>130</v>
      </c>
      <c r="M183" s="32">
        <v>150</v>
      </c>
      <c r="N183" s="33">
        <v>-0.11011904761904767</v>
      </c>
      <c r="O183" s="33">
        <v>0.145228215767635</v>
      </c>
      <c r="P183" s="33">
        <v>0</v>
      </c>
      <c r="Q183" s="33">
        <v>0.16722408026755842</v>
      </c>
      <c r="R183" s="33">
        <v>0.26213592233009719</v>
      </c>
      <c r="S183" s="33">
        <v>0.61290322580645151</v>
      </c>
      <c r="T183" s="34" t="str">
        <f t="shared" si="11"/>
        <v>299 (-11 %)</v>
      </c>
      <c r="U183" s="34" t="str">
        <f t="shared" si="11"/>
        <v>276 (15 %)</v>
      </c>
      <c r="V183" s="34" t="str">
        <f t="shared" si="11"/>
        <v>269 (0 %)</v>
      </c>
      <c r="W183" s="34" t="str">
        <f t="shared" si="11"/>
        <v>349 (17 %)</v>
      </c>
      <c r="X183" s="34" t="str">
        <f t="shared" si="11"/>
        <v>130 (26 %)</v>
      </c>
      <c r="Y183" s="34" t="str">
        <f t="shared" si="11"/>
        <v>150 (61 %)</v>
      </c>
      <c r="Z183" s="34">
        <f t="shared" si="9"/>
        <v>9.5982142857142794E-2</v>
      </c>
      <c r="AA183" s="34">
        <f t="shared" si="10"/>
        <v>0.10370370370370363</v>
      </c>
    </row>
    <row r="184" spans="1:27" x14ac:dyDescent="0.3">
      <c r="A184" s="31" t="s">
        <v>157</v>
      </c>
      <c r="B184" s="32">
        <v>1450</v>
      </c>
      <c r="C184" s="32">
        <v>1223</v>
      </c>
      <c r="D184" s="32">
        <v>1313</v>
      </c>
      <c r="E184" s="32">
        <v>1685</v>
      </c>
      <c r="F184" s="32">
        <v>635</v>
      </c>
      <c r="G184" s="32">
        <v>684</v>
      </c>
      <c r="H184" s="32">
        <v>1406</v>
      </c>
      <c r="I184" s="32">
        <v>1224</v>
      </c>
      <c r="J184" s="32">
        <v>1435</v>
      </c>
      <c r="K184" s="32">
        <v>1747</v>
      </c>
      <c r="L184" s="32">
        <v>796</v>
      </c>
      <c r="M184" s="32">
        <v>981</v>
      </c>
      <c r="N184" s="33">
        <v>-2.0891364902506981E-2</v>
      </c>
      <c r="O184" s="33">
        <v>5.7518488085455122E-3</v>
      </c>
      <c r="P184" s="33">
        <v>8.7945413191812039E-2</v>
      </c>
      <c r="Q184" s="33">
        <v>4.2985074626865627E-2</v>
      </c>
      <c r="R184" s="33">
        <v>0.25552050473186116</v>
      </c>
      <c r="S184" s="33">
        <v>0.43421052631578938</v>
      </c>
      <c r="T184" s="34" t="str">
        <f t="shared" si="11"/>
        <v>1 406 (-2 %)</v>
      </c>
      <c r="U184" s="34" t="str">
        <f t="shared" si="11"/>
        <v>1 224 (1 %)</v>
      </c>
      <c r="V184" s="34" t="str">
        <f t="shared" si="11"/>
        <v>1 435 (9 %)</v>
      </c>
      <c r="W184" s="34" t="str">
        <f t="shared" si="11"/>
        <v>1 747 (4 %)</v>
      </c>
      <c r="X184" s="34" t="str">
        <f t="shared" si="11"/>
        <v>796 (26 %)</v>
      </c>
      <c r="Y184" s="34" t="str">
        <f t="shared" si="11"/>
        <v>981 (43 %)</v>
      </c>
      <c r="Z184" s="34">
        <f t="shared" ref="Z184:Z247" si="12">SUM(H184:M184)/SUM(B184:G184)-1</f>
        <v>8.5693848354792657E-2</v>
      </c>
      <c r="AA184" s="34">
        <f t="shared" ref="AA184:AA247" si="13">SUM(I184:K184)/SUM(C184:E184)-1</f>
        <v>4.3828476664297567E-2</v>
      </c>
    </row>
    <row r="185" spans="1:27" x14ac:dyDescent="0.3">
      <c r="A185" s="31" t="s">
        <v>158</v>
      </c>
      <c r="B185" s="32">
        <v>456</v>
      </c>
      <c r="C185" s="32">
        <v>554</v>
      </c>
      <c r="D185" s="32">
        <v>405</v>
      </c>
      <c r="E185" s="32">
        <v>651</v>
      </c>
      <c r="F185" s="32">
        <v>254</v>
      </c>
      <c r="G185" s="32">
        <v>223</v>
      </c>
      <c r="H185" s="32">
        <v>420</v>
      </c>
      <c r="I185" s="32">
        <v>398</v>
      </c>
      <c r="J185" s="32">
        <v>443</v>
      </c>
      <c r="K185" s="32">
        <v>495</v>
      </c>
      <c r="L185" s="32">
        <v>283</v>
      </c>
      <c r="M185" s="32">
        <v>377</v>
      </c>
      <c r="N185" s="33">
        <v>-8.496732026143794E-2</v>
      </c>
      <c r="O185" s="33">
        <v>-0.28028933092224229</v>
      </c>
      <c r="P185" s="33">
        <v>9.1133004926108319E-2</v>
      </c>
      <c r="Q185" s="33">
        <v>-0.2349304482225657</v>
      </c>
      <c r="R185" s="33">
        <v>0.10980392156862728</v>
      </c>
      <c r="S185" s="33">
        <v>0.61111111111111094</v>
      </c>
      <c r="T185" s="34" t="str">
        <f t="shared" si="11"/>
        <v>420 (-8 %)</v>
      </c>
      <c r="U185" s="34" t="str">
        <f t="shared" si="11"/>
        <v>398 (-28 %)</v>
      </c>
      <c r="V185" s="34" t="str">
        <f t="shared" si="11"/>
        <v>443 (9 %)</v>
      </c>
      <c r="W185" s="34" t="str">
        <f t="shared" si="11"/>
        <v>495 (-23 %)</v>
      </c>
      <c r="X185" s="34" t="str">
        <f t="shared" si="11"/>
        <v>283 (11 %)</v>
      </c>
      <c r="Y185" s="34" t="str">
        <f t="shared" si="11"/>
        <v>377 (61 %)</v>
      </c>
      <c r="Z185" s="34">
        <f t="shared" si="12"/>
        <v>-4.9941014549744422E-2</v>
      </c>
      <c r="AA185" s="34">
        <f t="shared" si="13"/>
        <v>-0.17018633540372674</v>
      </c>
    </row>
    <row r="186" spans="1:27" x14ac:dyDescent="0.3">
      <c r="A186" s="31" t="s">
        <v>159</v>
      </c>
      <c r="B186" s="32">
        <v>333</v>
      </c>
      <c r="C186" s="32">
        <v>369</v>
      </c>
      <c r="D186" s="32">
        <v>308</v>
      </c>
      <c r="E186" s="32">
        <v>587</v>
      </c>
      <c r="F186" s="32">
        <v>269</v>
      </c>
      <c r="G186" s="32">
        <v>305</v>
      </c>
      <c r="H186" s="32">
        <v>373</v>
      </c>
      <c r="I186" s="32">
        <v>337</v>
      </c>
      <c r="J186" s="32">
        <v>439</v>
      </c>
      <c r="K186" s="32">
        <v>504</v>
      </c>
      <c r="L186" s="32">
        <v>315</v>
      </c>
      <c r="M186" s="32">
        <v>415</v>
      </c>
      <c r="N186" s="33">
        <v>7.1839080459770166E-2</v>
      </c>
      <c r="O186" s="33">
        <v>-0.12919896640826867</v>
      </c>
      <c r="P186" s="33">
        <v>0.35076923076923072</v>
      </c>
      <c r="Q186" s="33">
        <v>-0.1457627118644067</v>
      </c>
      <c r="R186" s="33">
        <v>0.16236162361623618</v>
      </c>
      <c r="S186" s="33">
        <v>0.32587859424920129</v>
      </c>
      <c r="T186" s="34" t="str">
        <f t="shared" si="11"/>
        <v>373 (7 %)</v>
      </c>
      <c r="U186" s="34" t="str">
        <f t="shared" si="11"/>
        <v>337 (-13 %)</v>
      </c>
      <c r="V186" s="34" t="str">
        <f t="shared" si="11"/>
        <v>439 (35 %)</v>
      </c>
      <c r="W186" s="34" t="str">
        <f t="shared" si="11"/>
        <v>504 (-15 %)</v>
      </c>
      <c r="X186" s="34" t="str">
        <f t="shared" si="11"/>
        <v>315 (16 %)</v>
      </c>
      <c r="Y186" s="34" t="str">
        <f t="shared" si="11"/>
        <v>415 (33 %)</v>
      </c>
      <c r="Z186" s="34">
        <f t="shared" si="12"/>
        <v>9.7650852141870192E-2</v>
      </c>
      <c r="AA186" s="34">
        <f t="shared" si="13"/>
        <v>1.2658227848101333E-2</v>
      </c>
    </row>
    <row r="187" spans="1:27" x14ac:dyDescent="0.3">
      <c r="A187" s="31" t="s">
        <v>160</v>
      </c>
      <c r="B187" s="32">
        <v>10281</v>
      </c>
      <c r="C187" s="32">
        <v>8344</v>
      </c>
      <c r="D187" s="32">
        <v>8309</v>
      </c>
      <c r="E187" s="32">
        <v>9055</v>
      </c>
      <c r="F187" s="32">
        <v>3352</v>
      </c>
      <c r="G187" s="32">
        <v>3562</v>
      </c>
      <c r="H187" s="32">
        <v>8821</v>
      </c>
      <c r="I187" s="32">
        <v>7595</v>
      </c>
      <c r="J187" s="32">
        <v>8231</v>
      </c>
      <c r="K187" s="32">
        <v>9250</v>
      </c>
      <c r="L187" s="32">
        <v>3711</v>
      </c>
      <c r="M187" s="32">
        <v>5253</v>
      </c>
      <c r="N187" s="33">
        <v>-0.13042192429022081</v>
      </c>
      <c r="O187" s="33">
        <v>-7.6146454202651759E-2</v>
      </c>
      <c r="P187" s="33">
        <v>-7.3564881813796834E-3</v>
      </c>
      <c r="Q187" s="33">
        <v>2.5385212282452052E-2</v>
      </c>
      <c r="R187" s="33">
        <v>0.11541929666366091</v>
      </c>
      <c r="S187" s="33">
        <v>0.46282372598162058</v>
      </c>
      <c r="T187" s="34" t="str">
        <f t="shared" si="11"/>
        <v>8 821 (-13 %)</v>
      </c>
      <c r="U187" s="34" t="str">
        <f t="shared" si="11"/>
        <v>7 595 (-8 %)</v>
      </c>
      <c r="V187" s="34" t="str">
        <f t="shared" si="11"/>
        <v>8 231 (-1 %)</v>
      </c>
      <c r="W187" s="34" t="str">
        <f t="shared" si="11"/>
        <v>9 250 (3 %)</v>
      </c>
      <c r="X187" s="34" t="str">
        <f t="shared" si="11"/>
        <v>3 711 (12 %)</v>
      </c>
      <c r="Y187" s="34" t="str">
        <f t="shared" si="11"/>
        <v>5 253 (46 %)</v>
      </c>
      <c r="Z187" s="34">
        <f t="shared" si="12"/>
        <v>-9.7895252080271167E-4</v>
      </c>
      <c r="AA187" s="34">
        <f t="shared" si="13"/>
        <v>-2.4583787147969494E-2</v>
      </c>
    </row>
    <row r="188" spans="1:27" x14ac:dyDescent="0.3">
      <c r="A188" s="31" t="s">
        <v>161</v>
      </c>
      <c r="B188" s="32">
        <v>3883</v>
      </c>
      <c r="C188" s="32">
        <v>3237</v>
      </c>
      <c r="D188" s="32">
        <v>3130</v>
      </c>
      <c r="E188" s="32">
        <v>3924</v>
      </c>
      <c r="F188" s="32">
        <v>1501</v>
      </c>
      <c r="G188" s="32">
        <v>1504</v>
      </c>
      <c r="H188" s="32">
        <v>3170</v>
      </c>
      <c r="I188" s="32">
        <v>2814</v>
      </c>
      <c r="J188" s="32">
        <v>3019</v>
      </c>
      <c r="K188" s="32">
        <v>3517</v>
      </c>
      <c r="L188" s="32">
        <v>1608</v>
      </c>
      <c r="M188" s="32">
        <v>2385</v>
      </c>
      <c r="N188" s="33">
        <v>-0.17318727177882109</v>
      </c>
      <c r="O188" s="33">
        <v>-0.1298701298701298</v>
      </c>
      <c r="P188" s="33">
        <v>-1.9168291098115575E-2</v>
      </c>
      <c r="Q188" s="33">
        <v>-0.10463340122199594</v>
      </c>
      <c r="R188" s="33">
        <v>7.8470824949698148E-2</v>
      </c>
      <c r="S188" s="33">
        <v>0.55577299412915848</v>
      </c>
      <c r="T188" s="34" t="str">
        <f t="shared" si="11"/>
        <v>3 170 (-17 %)</v>
      </c>
      <c r="U188" s="34" t="str">
        <f t="shared" si="11"/>
        <v>2 814 (-13 %)</v>
      </c>
      <c r="V188" s="34" t="str">
        <f t="shared" si="11"/>
        <v>3 019 (-2 %)</v>
      </c>
      <c r="W188" s="34" t="str">
        <f t="shared" si="11"/>
        <v>3 517 (-10 %)</v>
      </c>
      <c r="X188" s="34" t="str">
        <f t="shared" si="11"/>
        <v>1 608 (8 %)</v>
      </c>
      <c r="Y188" s="34" t="str">
        <f t="shared" si="11"/>
        <v>2 385 (56 %)</v>
      </c>
      <c r="Z188" s="34">
        <f t="shared" si="12"/>
        <v>-3.8768263577623863E-2</v>
      </c>
      <c r="AA188" s="34">
        <f t="shared" si="13"/>
        <v>-9.1439121562530312E-2</v>
      </c>
    </row>
    <row r="189" spans="1:27" x14ac:dyDescent="0.3">
      <c r="A189" s="31" t="s">
        <v>162</v>
      </c>
      <c r="B189" s="32">
        <v>5356</v>
      </c>
      <c r="C189" s="32">
        <v>4538</v>
      </c>
      <c r="D189" s="32">
        <v>4319</v>
      </c>
      <c r="E189" s="32">
        <v>3944</v>
      </c>
      <c r="F189" s="32">
        <v>1160</v>
      </c>
      <c r="G189" s="32">
        <v>1298</v>
      </c>
      <c r="H189" s="32">
        <v>5199</v>
      </c>
      <c r="I189" s="32">
        <v>4527</v>
      </c>
      <c r="J189" s="32">
        <v>4690</v>
      </c>
      <c r="K189" s="32">
        <v>4627</v>
      </c>
      <c r="L189" s="32">
        <v>1679</v>
      </c>
      <c r="M189" s="32">
        <v>1933</v>
      </c>
      <c r="N189" s="33">
        <v>-2.0535041446872682E-2</v>
      </c>
      <c r="O189" s="33">
        <v>0</v>
      </c>
      <c r="P189" s="33">
        <v>9.4260382641157436E-2</v>
      </c>
      <c r="Q189" s="33">
        <v>0.16902475997978761</v>
      </c>
      <c r="R189" s="33">
        <v>0.45367965367965368</v>
      </c>
      <c r="S189" s="33">
        <v>0.45229151014274982</v>
      </c>
      <c r="T189" s="34" t="str">
        <f t="shared" si="11"/>
        <v>5 199 (-2 %)</v>
      </c>
      <c r="U189" s="34" t="str">
        <f t="shared" si="11"/>
        <v>4 527 (0 %)</v>
      </c>
      <c r="V189" s="34" t="str">
        <f t="shared" si="11"/>
        <v>4 690 (9 %)</v>
      </c>
      <c r="W189" s="34" t="str">
        <f t="shared" si="11"/>
        <v>4 627 (17 %)</v>
      </c>
      <c r="X189" s="34" t="str">
        <f t="shared" si="11"/>
        <v>1 679 (45 %)</v>
      </c>
      <c r="Y189" s="34" t="str">
        <f t="shared" si="11"/>
        <v>1 933 (45 %)</v>
      </c>
      <c r="Z189" s="34">
        <f t="shared" si="12"/>
        <v>9.8957070094591426E-2</v>
      </c>
      <c r="AA189" s="34">
        <f t="shared" si="13"/>
        <v>8.1478009530505435E-2</v>
      </c>
    </row>
    <row r="190" spans="1:27" x14ac:dyDescent="0.3">
      <c r="A190" s="31" t="s">
        <v>163</v>
      </c>
      <c r="B190" s="32">
        <v>6159</v>
      </c>
      <c r="C190" s="32">
        <v>5408</v>
      </c>
      <c r="D190" s="32">
        <v>5842</v>
      </c>
      <c r="E190" s="32">
        <v>6239</v>
      </c>
      <c r="F190" s="32">
        <v>2470</v>
      </c>
      <c r="G190" s="32">
        <v>2675</v>
      </c>
      <c r="H190" s="32">
        <v>5267</v>
      </c>
      <c r="I190" s="32">
        <v>5475</v>
      </c>
      <c r="J190" s="32">
        <v>5767</v>
      </c>
      <c r="K190" s="32">
        <v>6653</v>
      </c>
      <c r="L190" s="32">
        <v>2829</v>
      </c>
      <c r="M190" s="32">
        <v>3807</v>
      </c>
      <c r="N190" s="33">
        <v>-0.10241990456714378</v>
      </c>
      <c r="O190" s="33">
        <v>3.9293849658314395E-2</v>
      </c>
      <c r="P190" s="33">
        <v>2.052734029375336E-2</v>
      </c>
      <c r="Q190" s="33">
        <v>7.4798061389337533E-2</v>
      </c>
      <c r="R190" s="33">
        <v>0.15990159901599021</v>
      </c>
      <c r="S190" s="33">
        <v>0.41999254009697862</v>
      </c>
      <c r="T190" s="34" t="str">
        <f t="shared" si="11"/>
        <v>5 267 (-10 %)</v>
      </c>
      <c r="U190" s="34" t="str">
        <f t="shared" si="11"/>
        <v>5 475 (4 %)</v>
      </c>
      <c r="V190" s="34" t="str">
        <f t="shared" si="11"/>
        <v>5 767 (2 %)</v>
      </c>
      <c r="W190" s="34" t="str">
        <f t="shared" si="11"/>
        <v>6 653 (7 %)</v>
      </c>
      <c r="X190" s="34" t="str">
        <f t="shared" si="11"/>
        <v>2 829 (16 %)</v>
      </c>
      <c r="Y190" s="34" t="str">
        <f t="shared" si="11"/>
        <v>3 807 (42 %)</v>
      </c>
      <c r="Z190" s="34">
        <f t="shared" si="12"/>
        <v>3.490431702149821E-2</v>
      </c>
      <c r="AA190" s="34">
        <f t="shared" si="13"/>
        <v>2.3214592029275449E-2</v>
      </c>
    </row>
    <row r="191" spans="1:27" x14ac:dyDescent="0.3">
      <c r="A191" s="31" t="s">
        <v>164</v>
      </c>
      <c r="B191" s="32">
        <v>3390</v>
      </c>
      <c r="C191" s="32">
        <v>3161</v>
      </c>
      <c r="D191" s="32">
        <v>2998</v>
      </c>
      <c r="E191" s="32">
        <v>4396</v>
      </c>
      <c r="F191" s="32">
        <v>1924</v>
      </c>
      <c r="G191" s="32">
        <v>2097</v>
      </c>
      <c r="H191" s="32">
        <v>3120</v>
      </c>
      <c r="I191" s="32">
        <v>2897</v>
      </c>
      <c r="J191" s="32">
        <v>3334</v>
      </c>
      <c r="K191" s="32">
        <v>4099</v>
      </c>
      <c r="L191" s="32">
        <v>1977</v>
      </c>
      <c r="M191" s="32">
        <v>2898</v>
      </c>
      <c r="N191" s="33">
        <v>-7.0321811680572055E-2</v>
      </c>
      <c r="O191" s="33">
        <v>-9.5817727840199818E-2</v>
      </c>
      <c r="P191" s="33">
        <v>9.7432521395655058E-2</v>
      </c>
      <c r="Q191" s="33">
        <v>-6.9466515323496014E-2</v>
      </c>
      <c r="R191" s="33">
        <v>2.8616024973985521E-2</v>
      </c>
      <c r="S191" s="33">
        <v>0.36956521739130443</v>
      </c>
      <c r="T191" s="34" t="str">
        <f t="shared" si="11"/>
        <v>3 120 (-7 %)</v>
      </c>
      <c r="U191" s="34" t="str">
        <f t="shared" si="11"/>
        <v>2 897 (-10 %)</v>
      </c>
      <c r="V191" s="34" t="str">
        <f t="shared" si="11"/>
        <v>3 334 (10 %)</v>
      </c>
      <c r="W191" s="34" t="str">
        <f t="shared" si="11"/>
        <v>4 099 (-7 %)</v>
      </c>
      <c r="X191" s="34" t="str">
        <f t="shared" si="11"/>
        <v>1 977 (3 %)</v>
      </c>
      <c r="Y191" s="34" t="str">
        <f t="shared" si="11"/>
        <v>2 898 (37 %)</v>
      </c>
      <c r="Z191" s="34">
        <f t="shared" si="12"/>
        <v>1.998218857842593E-2</v>
      </c>
      <c r="AA191" s="34">
        <f t="shared" si="13"/>
        <v>-2.1316911416390361E-2</v>
      </c>
    </row>
    <row r="192" spans="1:27" x14ac:dyDescent="0.3">
      <c r="A192" s="31" t="s">
        <v>165</v>
      </c>
      <c r="B192" s="32">
        <v>1917</v>
      </c>
      <c r="C192" s="32">
        <v>1639</v>
      </c>
      <c r="D192" s="32">
        <v>1814</v>
      </c>
      <c r="E192" s="32">
        <v>2572</v>
      </c>
      <c r="F192" s="32">
        <v>1199</v>
      </c>
      <c r="G192" s="32">
        <v>1272</v>
      </c>
      <c r="H192" s="32">
        <v>1609</v>
      </c>
      <c r="I192" s="32">
        <v>1417</v>
      </c>
      <c r="J192" s="32">
        <v>1710</v>
      </c>
      <c r="K192" s="32">
        <v>2375</v>
      </c>
      <c r="L192" s="32">
        <v>1116</v>
      </c>
      <c r="M192" s="32">
        <v>1847</v>
      </c>
      <c r="N192" s="33">
        <v>-0.14957716701902746</v>
      </c>
      <c r="O192" s="33">
        <v>-0.10824417872876013</v>
      </c>
      <c r="P192" s="33">
        <v>-4.6822742474916468E-2</v>
      </c>
      <c r="Q192" s="33">
        <v>-7.2627879734478706E-2</v>
      </c>
      <c r="R192" s="33">
        <v>-7.2319201995012405E-2</v>
      </c>
      <c r="S192" s="33">
        <v>0.43735408560311284</v>
      </c>
      <c r="T192" s="34" t="str">
        <f t="shared" si="11"/>
        <v>1 609 (-15 %)</v>
      </c>
      <c r="U192" s="34" t="str">
        <f t="shared" si="11"/>
        <v>1 417 (-11 %)</v>
      </c>
      <c r="V192" s="34" t="str">
        <f t="shared" si="11"/>
        <v>1 710 (-5 %)</v>
      </c>
      <c r="W192" s="34" t="str">
        <f t="shared" si="11"/>
        <v>2 375 (-7 %)</v>
      </c>
      <c r="X192" s="34" t="str">
        <f t="shared" si="11"/>
        <v>1 116 (-7 %)</v>
      </c>
      <c r="Y192" s="34" t="str">
        <f t="shared" si="11"/>
        <v>1 847 (44 %)</v>
      </c>
      <c r="Z192" s="34">
        <f t="shared" si="12"/>
        <v>-3.2555459521751651E-2</v>
      </c>
      <c r="AA192" s="34">
        <f t="shared" si="13"/>
        <v>-8.6804979253112036E-2</v>
      </c>
    </row>
    <row r="193" spans="1:27" x14ac:dyDescent="0.3">
      <c r="A193" s="31" t="s">
        <v>166</v>
      </c>
      <c r="B193" s="32">
        <v>26066</v>
      </c>
      <c r="C193" s="32">
        <v>26795</v>
      </c>
      <c r="D193" s="32">
        <v>22569</v>
      </c>
      <c r="E193" s="32">
        <v>23366</v>
      </c>
      <c r="F193" s="32">
        <v>8042</v>
      </c>
      <c r="G193" s="32">
        <v>8731</v>
      </c>
      <c r="H193" s="32">
        <v>26385</v>
      </c>
      <c r="I193" s="32">
        <v>26864</v>
      </c>
      <c r="J193" s="32">
        <v>25052</v>
      </c>
      <c r="K193" s="32">
        <v>25261</v>
      </c>
      <c r="L193" s="32">
        <v>10228</v>
      </c>
      <c r="M193" s="32">
        <v>12919</v>
      </c>
      <c r="N193" s="33">
        <v>7.1763942436158246E-3</v>
      </c>
      <c r="O193" s="33">
        <v>1.3047741156950066E-2</v>
      </c>
      <c r="P193" s="33">
        <v>0.11884239203251323</v>
      </c>
      <c r="Q193" s="33">
        <v>8.1934212780538029E-2</v>
      </c>
      <c r="R193" s="33">
        <v>0.2734063745019919</v>
      </c>
      <c r="S193" s="33">
        <v>0.47460335578130364</v>
      </c>
      <c r="T193" s="34" t="str">
        <f t="shared" si="11"/>
        <v>26 385 (1 %)</v>
      </c>
      <c r="U193" s="34" t="str">
        <f t="shared" si="11"/>
        <v>26 864 (1 %)</v>
      </c>
      <c r="V193" s="34" t="str">
        <f t="shared" si="11"/>
        <v>25 052 (12 %)</v>
      </c>
      <c r="W193" s="34" t="str">
        <f t="shared" si="11"/>
        <v>25 261 (8 %)</v>
      </c>
      <c r="X193" s="34" t="str">
        <f t="shared" si="11"/>
        <v>10 228 (27 %)</v>
      </c>
      <c r="Y193" s="34" t="str">
        <f t="shared" si="11"/>
        <v>12 919 (47 %)</v>
      </c>
      <c r="Z193" s="34">
        <f t="shared" si="12"/>
        <v>9.6392631241942084E-2</v>
      </c>
      <c r="AA193" s="34">
        <f t="shared" si="13"/>
        <v>6.1143957101608581E-2</v>
      </c>
    </row>
    <row r="194" spans="1:27" x14ac:dyDescent="0.3">
      <c r="A194" s="31" t="s">
        <v>167</v>
      </c>
      <c r="B194" s="32">
        <v>4783</v>
      </c>
      <c r="C194" s="32">
        <v>4658</v>
      </c>
      <c r="D194" s="32">
        <v>4594</v>
      </c>
      <c r="E194" s="32">
        <v>5450</v>
      </c>
      <c r="F194" s="32">
        <v>2358</v>
      </c>
      <c r="G194" s="32">
        <v>2316</v>
      </c>
      <c r="H194" s="32">
        <v>4181</v>
      </c>
      <c r="I194" s="32">
        <v>4376</v>
      </c>
      <c r="J194" s="32">
        <v>4570</v>
      </c>
      <c r="K194" s="32">
        <v>5223</v>
      </c>
      <c r="L194" s="32">
        <v>2265</v>
      </c>
      <c r="M194" s="32">
        <v>3583</v>
      </c>
      <c r="N194" s="33">
        <v>-0.11531950909860345</v>
      </c>
      <c r="O194" s="33">
        <v>-5.5879180151024666E-2</v>
      </c>
      <c r="P194" s="33">
        <v>8.8300220750552327E-3</v>
      </c>
      <c r="Q194" s="33">
        <v>-3.9536594336152975E-2</v>
      </c>
      <c r="R194" s="33">
        <v>-4.4706874736398117E-2</v>
      </c>
      <c r="S194" s="33">
        <v>0.52923602219376886</v>
      </c>
      <c r="T194" s="34" t="str">
        <f t="shared" si="11"/>
        <v>4 181 (-12 %)</v>
      </c>
      <c r="U194" s="34" t="str">
        <f t="shared" si="11"/>
        <v>4 376 (-6 %)</v>
      </c>
      <c r="V194" s="34" t="str">
        <f t="shared" si="11"/>
        <v>4 570 (1 %)</v>
      </c>
      <c r="W194" s="34" t="str">
        <f t="shared" si="11"/>
        <v>5 223 (-4 %)</v>
      </c>
      <c r="X194" s="34" t="str">
        <f t="shared" si="11"/>
        <v>2 265 (-4 %)</v>
      </c>
      <c r="Y194" s="34" t="str">
        <f t="shared" si="11"/>
        <v>3 583 (53 %)</v>
      </c>
      <c r="Z194" s="34">
        <f t="shared" si="12"/>
        <v>1.6143052278654313E-3</v>
      </c>
      <c r="AA194" s="34">
        <f t="shared" si="13"/>
        <v>-3.6253570942728852E-2</v>
      </c>
    </row>
    <row r="195" spans="1:27" x14ac:dyDescent="0.3">
      <c r="A195" s="31" t="s">
        <v>168</v>
      </c>
      <c r="B195" s="32">
        <v>443</v>
      </c>
      <c r="C195" s="32">
        <v>338</v>
      </c>
      <c r="D195" s="32">
        <v>439</v>
      </c>
      <c r="E195" s="32">
        <v>538</v>
      </c>
      <c r="F195" s="32">
        <v>241</v>
      </c>
      <c r="G195" s="32">
        <v>212</v>
      </c>
      <c r="H195" s="32">
        <v>345</v>
      </c>
      <c r="I195" s="32">
        <v>338</v>
      </c>
      <c r="J195" s="32">
        <v>427</v>
      </c>
      <c r="K195" s="32">
        <v>532</v>
      </c>
      <c r="L195" s="32">
        <v>235</v>
      </c>
      <c r="M195" s="32">
        <v>363</v>
      </c>
      <c r="N195" s="33">
        <v>-0.20138888888888895</v>
      </c>
      <c r="O195" s="33">
        <v>1.501501501501501E-2</v>
      </c>
      <c r="P195" s="33">
        <v>-1.157407407407407E-2</v>
      </c>
      <c r="Q195" s="33">
        <v>0</v>
      </c>
      <c r="R195" s="33">
        <v>-2.083333333333337E-2</v>
      </c>
      <c r="S195" s="33">
        <v>0.63513513513513509</v>
      </c>
      <c r="T195" s="34" t="str">
        <f t="shared" si="11"/>
        <v>345 (-20 %)</v>
      </c>
      <c r="U195" s="34" t="str">
        <f t="shared" si="11"/>
        <v>338 (2 %)</v>
      </c>
      <c r="V195" s="34" t="str">
        <f t="shared" si="11"/>
        <v>427 (-1 %)</v>
      </c>
      <c r="W195" s="34" t="str">
        <f t="shared" si="11"/>
        <v>532 (0 %)</v>
      </c>
      <c r="X195" s="34" t="str">
        <f t="shared" si="11"/>
        <v>235 (-2 %)</v>
      </c>
      <c r="Y195" s="34" t="str">
        <f t="shared" si="11"/>
        <v>363 (64 %)</v>
      </c>
      <c r="Z195" s="34">
        <f t="shared" si="12"/>
        <v>1.3116236996834063E-2</v>
      </c>
      <c r="AA195" s="34">
        <f t="shared" si="13"/>
        <v>-1.3688212927756682E-2</v>
      </c>
    </row>
    <row r="196" spans="1:27" x14ac:dyDescent="0.3">
      <c r="A196" s="31" t="s">
        <v>169</v>
      </c>
      <c r="B196" s="32">
        <v>1926</v>
      </c>
      <c r="C196" s="32">
        <v>1424</v>
      </c>
      <c r="D196" s="32">
        <v>1473</v>
      </c>
      <c r="E196" s="32">
        <v>1894</v>
      </c>
      <c r="F196" s="32">
        <v>805</v>
      </c>
      <c r="G196" s="32">
        <v>1008.9999999999999</v>
      </c>
      <c r="H196" s="32">
        <v>1587</v>
      </c>
      <c r="I196" s="32">
        <v>1244</v>
      </c>
      <c r="J196" s="32">
        <v>1405</v>
      </c>
      <c r="K196" s="32">
        <v>1761</v>
      </c>
      <c r="L196" s="32">
        <v>822</v>
      </c>
      <c r="M196" s="32">
        <v>1366</v>
      </c>
      <c r="N196" s="33">
        <v>-0.15179048637092463</v>
      </c>
      <c r="O196" s="33">
        <v>-0.12701754385964914</v>
      </c>
      <c r="P196" s="33">
        <v>-3.3035099793530698E-2</v>
      </c>
      <c r="Q196" s="33">
        <v>-6.8253968253968234E-2</v>
      </c>
      <c r="R196" s="33">
        <v>1.8587360594795488E-2</v>
      </c>
      <c r="S196" s="33">
        <v>0.34448818897637801</v>
      </c>
      <c r="T196" s="34" t="str">
        <f t="shared" si="11"/>
        <v>1 587 (-15 %)</v>
      </c>
      <c r="U196" s="34" t="str">
        <f t="shared" si="11"/>
        <v>1 244 (-13 %)</v>
      </c>
      <c r="V196" s="34" t="str">
        <f t="shared" si="11"/>
        <v>1 405 (-3 %)</v>
      </c>
      <c r="W196" s="34" t="str">
        <f t="shared" si="11"/>
        <v>1 761 (-7 %)</v>
      </c>
      <c r="X196" s="34" t="str">
        <f t="shared" si="11"/>
        <v>822 (2 %)</v>
      </c>
      <c r="Y196" s="34" t="str">
        <f t="shared" si="11"/>
        <v>1 366 (34 %)</v>
      </c>
      <c r="Z196" s="34">
        <f t="shared" si="12"/>
        <v>-4.0557965068573454E-2</v>
      </c>
      <c r="AA196" s="34">
        <f t="shared" si="13"/>
        <v>-7.9524107701941182E-2</v>
      </c>
    </row>
    <row r="197" spans="1:27" x14ac:dyDescent="0.3">
      <c r="A197" s="31" t="s">
        <v>170</v>
      </c>
      <c r="B197" s="32">
        <v>1372</v>
      </c>
      <c r="C197" s="32">
        <v>1145</v>
      </c>
      <c r="D197" s="32">
        <v>1073</v>
      </c>
      <c r="E197" s="32">
        <v>1367</v>
      </c>
      <c r="F197" s="32">
        <v>471</v>
      </c>
      <c r="G197" s="32">
        <v>596</v>
      </c>
      <c r="H197" s="32">
        <v>1061</v>
      </c>
      <c r="I197" s="32">
        <v>982</v>
      </c>
      <c r="J197" s="32">
        <v>1024</v>
      </c>
      <c r="K197" s="32">
        <v>1177</v>
      </c>
      <c r="L197" s="32">
        <v>593</v>
      </c>
      <c r="M197" s="32">
        <v>774</v>
      </c>
      <c r="N197" s="33">
        <v>-0.19069412662090013</v>
      </c>
      <c r="O197" s="33">
        <v>-0.12243074173369084</v>
      </c>
      <c r="P197" s="33">
        <v>-9.7560975609745082E-4</v>
      </c>
      <c r="Q197" s="33">
        <v>-0.11901197604790426</v>
      </c>
      <c r="R197" s="33">
        <v>0.27253218884120156</v>
      </c>
      <c r="S197" s="33">
        <v>0.32081911262798646</v>
      </c>
      <c r="T197" s="34" t="str">
        <f t="shared" si="11"/>
        <v>1 061 (-19 %)</v>
      </c>
      <c r="U197" s="34" t="str">
        <f t="shared" si="11"/>
        <v>982 (-12 %)</v>
      </c>
      <c r="V197" s="34" t="str">
        <f t="shared" si="11"/>
        <v>1 024 (0 %)</v>
      </c>
      <c r="W197" s="34" t="str">
        <f t="shared" si="11"/>
        <v>1 177 (-12 %)</v>
      </c>
      <c r="X197" s="34" t="str">
        <f t="shared" si="11"/>
        <v>593 (27 %)</v>
      </c>
      <c r="Y197" s="34" t="str">
        <f t="shared" si="11"/>
        <v>774 (32 %)</v>
      </c>
      <c r="Z197" s="34">
        <f t="shared" si="12"/>
        <v>-6.8559096945551179E-2</v>
      </c>
      <c r="AA197" s="34">
        <f t="shared" si="13"/>
        <v>-0.11213389121338913</v>
      </c>
    </row>
    <row r="198" spans="1:27" x14ac:dyDescent="0.3">
      <c r="A198" s="31" t="s">
        <v>171</v>
      </c>
      <c r="B198" s="32">
        <v>2838</v>
      </c>
      <c r="C198" s="32">
        <v>2256</v>
      </c>
      <c r="D198" s="32">
        <v>2271</v>
      </c>
      <c r="E198" s="32">
        <v>2969</v>
      </c>
      <c r="F198" s="32">
        <v>1265</v>
      </c>
      <c r="G198" s="32">
        <v>1459</v>
      </c>
      <c r="H198" s="32">
        <v>2266</v>
      </c>
      <c r="I198" s="32">
        <v>1855</v>
      </c>
      <c r="J198" s="32">
        <v>2029.9999999999998</v>
      </c>
      <c r="K198" s="32">
        <v>2769</v>
      </c>
      <c r="L198" s="32">
        <v>1270</v>
      </c>
      <c r="M198" s="32">
        <v>2050</v>
      </c>
      <c r="N198" s="33">
        <v>-0.18664752333094037</v>
      </c>
      <c r="O198" s="33">
        <v>-0.15141811527904847</v>
      </c>
      <c r="P198" s="33">
        <v>-9.5768374164810766E-2</v>
      </c>
      <c r="Q198" s="33">
        <v>-6.610455311973007E-2</v>
      </c>
      <c r="R198" s="33">
        <v>1.7628205128205066E-2</v>
      </c>
      <c r="S198" s="33">
        <v>0.37307434695244446</v>
      </c>
      <c r="T198" s="34" t="str">
        <f t="shared" si="11"/>
        <v>2 266 (-19 %)</v>
      </c>
      <c r="U198" s="34" t="str">
        <f t="shared" si="11"/>
        <v>1 855 (-15 %)</v>
      </c>
      <c r="V198" s="34" t="str">
        <f t="shared" si="11"/>
        <v>2 030 (-10 %)</v>
      </c>
      <c r="W198" s="34" t="str">
        <f t="shared" si="11"/>
        <v>2 769 (-7 %)</v>
      </c>
      <c r="X198" s="34" t="str">
        <f t="shared" si="11"/>
        <v>1 270 (2 %)</v>
      </c>
      <c r="Y198" s="34" t="str">
        <f t="shared" si="11"/>
        <v>2 050 (37 %)</v>
      </c>
      <c r="Z198" s="34">
        <f t="shared" si="12"/>
        <v>-6.2643590136314931E-2</v>
      </c>
      <c r="AA198" s="34">
        <f t="shared" si="13"/>
        <v>-0.11232657417289216</v>
      </c>
    </row>
    <row r="199" spans="1:27" x14ac:dyDescent="0.3">
      <c r="A199" s="31" t="s">
        <v>172</v>
      </c>
      <c r="B199" s="32">
        <v>423</v>
      </c>
      <c r="C199" s="32">
        <v>392</v>
      </c>
      <c r="D199" s="32">
        <v>398</v>
      </c>
      <c r="E199" s="32">
        <v>673</v>
      </c>
      <c r="F199" s="32">
        <v>259</v>
      </c>
      <c r="G199" s="32">
        <v>282</v>
      </c>
      <c r="H199" s="32">
        <v>405</v>
      </c>
      <c r="I199" s="32">
        <v>340</v>
      </c>
      <c r="J199" s="32">
        <v>458</v>
      </c>
      <c r="K199" s="32">
        <v>578</v>
      </c>
      <c r="L199" s="32">
        <v>324</v>
      </c>
      <c r="M199" s="32">
        <v>405</v>
      </c>
      <c r="N199" s="33">
        <v>-1.4598540145985273E-2</v>
      </c>
      <c r="O199" s="33">
        <v>-0.19047619047619035</v>
      </c>
      <c r="P199" s="33">
        <v>0.14214463840398994</v>
      </c>
      <c r="Q199" s="33">
        <v>-0.14749262536873164</v>
      </c>
      <c r="R199" s="33">
        <v>0.20446096654275081</v>
      </c>
      <c r="S199" s="33">
        <v>0.39175257731958779</v>
      </c>
      <c r="T199" s="34" t="str">
        <f t="shared" si="11"/>
        <v>405 (-1 %)</v>
      </c>
      <c r="U199" s="34" t="str">
        <f t="shared" si="11"/>
        <v>340 (-19 %)</v>
      </c>
      <c r="V199" s="34" t="str">
        <f t="shared" si="11"/>
        <v>458 (14 %)</v>
      </c>
      <c r="W199" s="34" t="str">
        <f t="shared" si="11"/>
        <v>578 (-15 %)</v>
      </c>
      <c r="X199" s="34" t="str">
        <f t="shared" si="11"/>
        <v>324 (20 %)</v>
      </c>
      <c r="Y199" s="34" t="str">
        <f t="shared" si="11"/>
        <v>405 (39 %)</v>
      </c>
      <c r="Z199" s="34">
        <f t="shared" si="12"/>
        <v>3.4198599093531179E-2</v>
      </c>
      <c r="AA199" s="34">
        <f t="shared" si="13"/>
        <v>-5.9466848940533112E-2</v>
      </c>
    </row>
    <row r="200" spans="1:27" x14ac:dyDescent="0.3">
      <c r="A200" s="31" t="s">
        <v>173</v>
      </c>
      <c r="B200" s="32">
        <v>108</v>
      </c>
      <c r="C200" s="32">
        <v>92</v>
      </c>
      <c r="D200" s="32">
        <v>83</v>
      </c>
      <c r="E200" s="32">
        <v>133</v>
      </c>
      <c r="F200" s="32">
        <v>42</v>
      </c>
      <c r="G200" s="32">
        <v>77</v>
      </c>
      <c r="H200" s="32">
        <v>118</v>
      </c>
      <c r="I200" s="32">
        <v>83</v>
      </c>
      <c r="J200" s="32">
        <v>78</v>
      </c>
      <c r="K200" s="32">
        <v>142</v>
      </c>
      <c r="L200" s="32">
        <v>77</v>
      </c>
      <c r="M200" s="32">
        <v>82</v>
      </c>
      <c r="N200" s="33">
        <v>9.259259259259256E-2</v>
      </c>
      <c r="O200" s="33">
        <v>-3.4883720930232398E-2</v>
      </c>
      <c r="P200" s="33">
        <v>-1.2658227848101222E-2</v>
      </c>
      <c r="Q200" s="33">
        <v>2.8985507246376718E-2</v>
      </c>
      <c r="R200" s="33">
        <v>0.92500000000000004</v>
      </c>
      <c r="S200" s="33">
        <v>2.4999999999999911E-2</v>
      </c>
      <c r="T200" s="34" t="str">
        <f t="shared" si="11"/>
        <v>118 (9 %)</v>
      </c>
      <c r="U200" s="34" t="str">
        <f t="shared" si="11"/>
        <v>83 (-3 %)</v>
      </c>
      <c r="V200" s="34" t="str">
        <f t="shared" si="11"/>
        <v>78 (-1 %)</v>
      </c>
      <c r="W200" s="34" t="str">
        <f t="shared" si="11"/>
        <v>142 (3 %)</v>
      </c>
      <c r="X200" s="34" t="str">
        <f t="shared" si="11"/>
        <v>77 (93 %)</v>
      </c>
      <c r="Y200" s="34" t="str">
        <f t="shared" si="11"/>
        <v>82 (2 %)</v>
      </c>
      <c r="Z200" s="34">
        <f t="shared" si="12"/>
        <v>8.4112149532710179E-2</v>
      </c>
      <c r="AA200" s="34">
        <f t="shared" si="13"/>
        <v>-1.6233766233766267E-2</v>
      </c>
    </row>
    <row r="201" spans="1:27" x14ac:dyDescent="0.3">
      <c r="A201" s="31" t="s">
        <v>174</v>
      </c>
      <c r="B201" s="32">
        <v>562</v>
      </c>
      <c r="C201" s="32">
        <v>501</v>
      </c>
      <c r="D201" s="32">
        <v>469</v>
      </c>
      <c r="E201" s="32">
        <v>705</v>
      </c>
      <c r="F201" s="32">
        <v>301</v>
      </c>
      <c r="G201" s="32">
        <v>328</v>
      </c>
      <c r="H201" s="32">
        <v>554</v>
      </c>
      <c r="I201" s="32">
        <v>497</v>
      </c>
      <c r="J201" s="32">
        <v>531</v>
      </c>
      <c r="K201" s="32">
        <v>607</v>
      </c>
      <c r="L201" s="32">
        <v>317</v>
      </c>
      <c r="M201" s="32">
        <v>476</v>
      </c>
      <c r="N201" s="33">
        <v>6.5384615384615374E-2</v>
      </c>
      <c r="O201" s="33">
        <v>-2.5490196078431393E-2</v>
      </c>
      <c r="P201" s="33">
        <v>0.21232876712328763</v>
      </c>
      <c r="Q201" s="33">
        <v>-0.12536023054755041</v>
      </c>
      <c r="R201" s="33">
        <v>2.9220779220779258E-2</v>
      </c>
      <c r="S201" s="33">
        <v>0.39589442815249254</v>
      </c>
      <c r="T201" s="34" t="str">
        <f t="shared" si="11"/>
        <v>554 (7 %)</v>
      </c>
      <c r="U201" s="34" t="str">
        <f t="shared" si="11"/>
        <v>497 (-3 %)</v>
      </c>
      <c r="V201" s="34" t="str">
        <f t="shared" si="11"/>
        <v>531 (21 %)</v>
      </c>
      <c r="W201" s="34" t="str">
        <f t="shared" si="11"/>
        <v>607 (-13 %)</v>
      </c>
      <c r="X201" s="34" t="str">
        <f t="shared" si="11"/>
        <v>317 (3 %)</v>
      </c>
      <c r="Y201" s="34" t="str">
        <f t="shared" si="11"/>
        <v>476 (40 %)</v>
      </c>
      <c r="Z201" s="34">
        <f t="shared" si="12"/>
        <v>4.0474528960223299E-2</v>
      </c>
      <c r="AA201" s="34">
        <f t="shared" si="13"/>
        <v>-2.3880597014925398E-2</v>
      </c>
    </row>
    <row r="202" spans="1:27" x14ac:dyDescent="0.3">
      <c r="A202" s="31" t="s">
        <v>175</v>
      </c>
      <c r="B202" s="32">
        <v>191</v>
      </c>
      <c r="C202" s="32">
        <v>168</v>
      </c>
      <c r="D202" s="32">
        <v>171</v>
      </c>
      <c r="E202" s="32">
        <v>295</v>
      </c>
      <c r="F202" s="32">
        <v>131</v>
      </c>
      <c r="G202" s="32">
        <v>162</v>
      </c>
      <c r="H202" s="32">
        <v>173</v>
      </c>
      <c r="I202" s="32">
        <v>159</v>
      </c>
      <c r="J202" s="32">
        <v>189</v>
      </c>
      <c r="K202" s="32">
        <v>278</v>
      </c>
      <c r="L202" s="32">
        <v>149</v>
      </c>
      <c r="M202" s="32">
        <v>190</v>
      </c>
      <c r="N202" s="33">
        <v>-0.10824742268041243</v>
      </c>
      <c r="O202" s="33">
        <v>-0.11173184357541899</v>
      </c>
      <c r="P202" s="33">
        <v>9.2485549132948153E-2</v>
      </c>
      <c r="Q202" s="33">
        <v>-0.11182108626198073</v>
      </c>
      <c r="R202" s="33">
        <v>0.13740458015267176</v>
      </c>
      <c r="S202" s="33">
        <v>0.10465116279069786</v>
      </c>
      <c r="T202" s="34" t="str">
        <f t="shared" si="11"/>
        <v>173 (-11 %)</v>
      </c>
      <c r="U202" s="34" t="str">
        <f t="shared" si="11"/>
        <v>159 (-11 %)</v>
      </c>
      <c r="V202" s="34" t="str">
        <f t="shared" si="11"/>
        <v>189 (9 %)</v>
      </c>
      <c r="W202" s="34" t="str">
        <f t="shared" si="11"/>
        <v>278 (-11 %)</v>
      </c>
      <c r="X202" s="34" t="str">
        <f t="shared" si="11"/>
        <v>149 (14 %)</v>
      </c>
      <c r="Y202" s="34" t="str">
        <f t="shared" si="11"/>
        <v>190 (10 %)</v>
      </c>
      <c r="Z202" s="34">
        <f t="shared" si="12"/>
        <v>1.7889087656529412E-2</v>
      </c>
      <c r="AA202" s="34">
        <f t="shared" si="13"/>
        <v>-1.2618296529968487E-2</v>
      </c>
    </row>
    <row r="203" spans="1:27" x14ac:dyDescent="0.3">
      <c r="A203" s="31" t="s">
        <v>176</v>
      </c>
      <c r="B203" s="32">
        <v>9798</v>
      </c>
      <c r="C203" s="32">
        <v>8185.0000000000009</v>
      </c>
      <c r="D203" s="32">
        <v>9216</v>
      </c>
      <c r="E203" s="32">
        <v>11323</v>
      </c>
      <c r="F203" s="32">
        <v>4782</v>
      </c>
      <c r="G203" s="32">
        <v>4942</v>
      </c>
      <c r="H203" s="32">
        <v>8988</v>
      </c>
      <c r="I203" s="32">
        <v>7650</v>
      </c>
      <c r="J203" s="32">
        <v>9345</v>
      </c>
      <c r="K203" s="32">
        <v>11339</v>
      </c>
      <c r="L203" s="32">
        <v>5124</v>
      </c>
      <c r="M203" s="32">
        <v>7520</v>
      </c>
      <c r="N203" s="33">
        <v>-7.7964710709889196E-2</v>
      </c>
      <c r="O203" s="33">
        <v>-5.8345642540620357E-2</v>
      </c>
      <c r="P203" s="33">
        <v>2.0196506550218318E-2</v>
      </c>
      <c r="Q203" s="33">
        <v>6.2117312982519213E-3</v>
      </c>
      <c r="R203" s="33">
        <v>7.6923076923076872E-2</v>
      </c>
      <c r="S203" s="33">
        <v>0.50641025641025639</v>
      </c>
      <c r="T203" s="34" t="str">
        <f t="shared" si="11"/>
        <v>8 988 (-8 %)</v>
      </c>
      <c r="U203" s="34" t="str">
        <f t="shared" si="11"/>
        <v>7 650 (-6 %)</v>
      </c>
      <c r="V203" s="34" t="str">
        <f t="shared" si="11"/>
        <v>9 345 (2 %)</v>
      </c>
      <c r="W203" s="34" t="str">
        <f t="shared" si="11"/>
        <v>11 339 (1 %)</v>
      </c>
      <c r="X203" s="34" t="str">
        <f t="shared" si="11"/>
        <v>5 124 (8 %)</v>
      </c>
      <c r="Y203" s="34" t="str">
        <f t="shared" si="11"/>
        <v>7 520 (51 %)</v>
      </c>
      <c r="Z203" s="34">
        <f t="shared" si="12"/>
        <v>3.5650623885917998E-2</v>
      </c>
      <c r="AA203" s="34">
        <f t="shared" si="13"/>
        <v>-1.3577496170449788E-2</v>
      </c>
    </row>
    <row r="204" spans="1:27" x14ac:dyDescent="0.3">
      <c r="A204" s="31" t="s">
        <v>177</v>
      </c>
      <c r="B204" s="32">
        <v>199</v>
      </c>
      <c r="C204" s="32">
        <v>238</v>
      </c>
      <c r="D204" s="32">
        <v>204</v>
      </c>
      <c r="E204" s="32">
        <v>330</v>
      </c>
      <c r="F204" s="32">
        <v>122</v>
      </c>
      <c r="G204" s="32">
        <v>133</v>
      </c>
      <c r="H204" s="32">
        <v>201</v>
      </c>
      <c r="I204" s="32">
        <v>210</v>
      </c>
      <c r="J204" s="32">
        <v>246</v>
      </c>
      <c r="K204" s="32">
        <v>284</v>
      </c>
      <c r="L204" s="32">
        <v>146</v>
      </c>
      <c r="M204" s="32">
        <v>188</v>
      </c>
      <c r="N204" s="33">
        <v>6.3492063492063489E-2</v>
      </c>
      <c r="O204" s="33">
        <v>-0.14634146341463417</v>
      </c>
      <c r="P204" s="33">
        <v>0.29473684210526319</v>
      </c>
      <c r="Q204" s="33">
        <v>-0.13677811550151986</v>
      </c>
      <c r="R204" s="33">
        <v>0.18699186991869921</v>
      </c>
      <c r="S204" s="33">
        <v>0.2702702702702704</v>
      </c>
      <c r="T204" s="34" t="str">
        <f t="shared" si="11"/>
        <v>201 (6 %)</v>
      </c>
      <c r="U204" s="34" t="str">
        <f t="shared" si="11"/>
        <v>210 (-15 %)</v>
      </c>
      <c r="V204" s="34" t="str">
        <f t="shared" si="11"/>
        <v>246 (29 %)</v>
      </c>
      <c r="W204" s="34" t="str">
        <f t="shared" si="11"/>
        <v>284 (-14 %)</v>
      </c>
      <c r="X204" s="34" t="str">
        <f t="shared" si="11"/>
        <v>146 (19 %)</v>
      </c>
      <c r="Y204" s="34" t="str">
        <f t="shared" si="11"/>
        <v>188 (27 %)</v>
      </c>
      <c r="Z204" s="34">
        <f t="shared" si="12"/>
        <v>3.9967373572593834E-2</v>
      </c>
      <c r="AA204" s="34">
        <f t="shared" si="13"/>
        <v>-4.1450777202072575E-2</v>
      </c>
    </row>
    <row r="205" spans="1:27" x14ac:dyDescent="0.3">
      <c r="A205" s="31" t="s">
        <v>178</v>
      </c>
      <c r="B205" s="32">
        <v>527</v>
      </c>
      <c r="C205" s="32">
        <v>367</v>
      </c>
      <c r="D205" s="32">
        <v>422</v>
      </c>
      <c r="E205" s="32">
        <v>509</v>
      </c>
      <c r="F205" s="32">
        <v>228</v>
      </c>
      <c r="G205" s="32">
        <v>217</v>
      </c>
      <c r="H205" s="32">
        <v>492</v>
      </c>
      <c r="I205" s="32">
        <v>386</v>
      </c>
      <c r="J205" s="32">
        <v>448</v>
      </c>
      <c r="K205" s="32">
        <v>481</v>
      </c>
      <c r="L205" s="32">
        <v>241</v>
      </c>
      <c r="M205" s="32">
        <v>358</v>
      </c>
      <c r="N205" s="33">
        <v>-5.3846153846153877E-2</v>
      </c>
      <c r="O205" s="33">
        <v>6.0439560439560447E-2</v>
      </c>
      <c r="P205" s="33">
        <v>3.2258064516129004E-2</v>
      </c>
      <c r="Q205" s="33">
        <v>-2.2357723577235755E-2</v>
      </c>
      <c r="R205" s="33">
        <v>4.3290043290043156E-2</v>
      </c>
      <c r="S205" s="33">
        <v>0.59111111111111092</v>
      </c>
      <c r="T205" s="34" t="str">
        <f t="shared" si="11"/>
        <v>492 (-5 %)</v>
      </c>
      <c r="U205" s="34" t="str">
        <f t="shared" si="11"/>
        <v>386 (6 %)</v>
      </c>
      <c r="V205" s="34" t="str">
        <f t="shared" si="11"/>
        <v>448 (3 %)</v>
      </c>
      <c r="W205" s="34" t="str">
        <f t="shared" si="11"/>
        <v>481 (-2 %)</v>
      </c>
      <c r="X205" s="34" t="str">
        <f t="shared" si="11"/>
        <v>241 (4 %)</v>
      </c>
      <c r="Y205" s="34" t="str">
        <f t="shared" si="11"/>
        <v>358 (59 %)</v>
      </c>
      <c r="Z205" s="34">
        <f t="shared" si="12"/>
        <v>5.9911894273127819E-2</v>
      </c>
      <c r="AA205" s="34">
        <f t="shared" si="13"/>
        <v>1.3097072419106404E-2</v>
      </c>
    </row>
    <row r="206" spans="1:27" x14ac:dyDescent="0.3">
      <c r="A206" s="31" t="s">
        <v>179</v>
      </c>
      <c r="B206" s="32">
        <v>110</v>
      </c>
      <c r="C206" s="32">
        <v>91</v>
      </c>
      <c r="D206" s="32">
        <v>70</v>
      </c>
      <c r="E206" s="32">
        <v>154</v>
      </c>
      <c r="F206" s="32">
        <v>60</v>
      </c>
      <c r="G206" s="32">
        <v>97</v>
      </c>
      <c r="H206" s="32">
        <v>122</v>
      </c>
      <c r="I206" s="32">
        <v>88</v>
      </c>
      <c r="J206" s="32">
        <v>107</v>
      </c>
      <c r="K206" s="32">
        <v>113</v>
      </c>
      <c r="L206" s="32">
        <v>62</v>
      </c>
      <c r="M206" s="32">
        <v>108</v>
      </c>
      <c r="N206" s="33">
        <v>9.9099099099098975E-2</v>
      </c>
      <c r="O206" s="33">
        <v>-3.2967032967032961E-2</v>
      </c>
      <c r="P206" s="33">
        <v>0.50704225352112697</v>
      </c>
      <c r="Q206" s="33">
        <v>-0.21527777777777768</v>
      </c>
      <c r="R206" s="33">
        <v>6.8965517241379226E-2</v>
      </c>
      <c r="S206" s="33">
        <v>4.8543689320388328E-2</v>
      </c>
      <c r="T206" s="34" t="str">
        <f t="shared" si="11"/>
        <v>122 (10 %)</v>
      </c>
      <c r="U206" s="34" t="str">
        <f t="shared" si="11"/>
        <v>88 (-3 %)</v>
      </c>
      <c r="V206" s="34" t="str">
        <f t="shared" si="11"/>
        <v>107 (51 %)</v>
      </c>
      <c r="W206" s="34" t="str">
        <f t="shared" si="11"/>
        <v>113 (-22 %)</v>
      </c>
      <c r="X206" s="34" t="str">
        <f t="shared" si="11"/>
        <v>62 (7 %)</v>
      </c>
      <c r="Y206" s="34" t="str">
        <f t="shared" si="11"/>
        <v>108 (5 %)</v>
      </c>
      <c r="Z206" s="34">
        <f t="shared" si="12"/>
        <v>3.0927835051546282E-2</v>
      </c>
      <c r="AA206" s="34">
        <f t="shared" si="13"/>
        <v>-2.2222222222222254E-2</v>
      </c>
    </row>
    <row r="207" spans="1:27" x14ac:dyDescent="0.3">
      <c r="A207" s="31" t="s">
        <v>180</v>
      </c>
      <c r="B207" s="32">
        <v>407</v>
      </c>
      <c r="C207" s="32">
        <v>320</v>
      </c>
      <c r="D207" s="32">
        <v>314</v>
      </c>
      <c r="E207" s="32">
        <v>469</v>
      </c>
      <c r="F207" s="32">
        <v>222</v>
      </c>
      <c r="G207" s="32">
        <v>234</v>
      </c>
      <c r="H207" s="32">
        <v>297</v>
      </c>
      <c r="I207" s="32">
        <v>233</v>
      </c>
      <c r="J207" s="32">
        <v>270</v>
      </c>
      <c r="K207" s="32">
        <v>402</v>
      </c>
      <c r="L207" s="32">
        <v>209</v>
      </c>
      <c r="M207" s="32">
        <v>335</v>
      </c>
      <c r="N207" s="33">
        <v>-0.255639097744361</v>
      </c>
      <c r="O207" s="33">
        <v>-0.25320512820512819</v>
      </c>
      <c r="P207" s="33">
        <v>-0.13183279742765264</v>
      </c>
      <c r="Q207" s="33">
        <v>-0.15723270440251569</v>
      </c>
      <c r="R207" s="33">
        <v>-8.7336244541484809E-2</v>
      </c>
      <c r="S207" s="33">
        <v>0.41350210970464141</v>
      </c>
      <c r="T207" s="34" t="str">
        <f t="shared" si="11"/>
        <v>297 (-26 %)</v>
      </c>
      <c r="U207" s="34" t="str">
        <f t="shared" si="11"/>
        <v>233 (-25 %)</v>
      </c>
      <c r="V207" s="34" t="str">
        <f t="shared" si="11"/>
        <v>270 (-13 %)</v>
      </c>
      <c r="W207" s="34" t="str">
        <f t="shared" si="11"/>
        <v>402 (-16 %)</v>
      </c>
      <c r="X207" s="34" t="str">
        <f t="shared" si="11"/>
        <v>209 (-9 %)</v>
      </c>
      <c r="Y207" s="34" t="str">
        <f t="shared" si="11"/>
        <v>335 (41 %)</v>
      </c>
      <c r="Z207" s="34">
        <f t="shared" si="12"/>
        <v>-0.11190233977619535</v>
      </c>
      <c r="AA207" s="34">
        <f t="shared" si="13"/>
        <v>-0.17951042611060741</v>
      </c>
    </row>
    <row r="208" spans="1:27" x14ac:dyDescent="0.3">
      <c r="A208" s="31" t="s">
        <v>181</v>
      </c>
      <c r="B208" s="32">
        <v>4637</v>
      </c>
      <c r="C208" s="32">
        <v>4027</v>
      </c>
      <c r="D208" s="32">
        <v>3547</v>
      </c>
      <c r="E208" s="32">
        <v>4447</v>
      </c>
      <c r="F208" s="32">
        <v>1750</v>
      </c>
      <c r="G208" s="32">
        <v>1936</v>
      </c>
      <c r="H208" s="32">
        <v>4214</v>
      </c>
      <c r="I208" s="32">
        <v>3894</v>
      </c>
      <c r="J208" s="32">
        <v>3793</v>
      </c>
      <c r="K208" s="32">
        <v>4024</v>
      </c>
      <c r="L208" s="32">
        <v>1958</v>
      </c>
      <c r="M208" s="32">
        <v>2801</v>
      </c>
      <c r="N208" s="33">
        <v>-8.1717149705818226E-2</v>
      </c>
      <c r="O208" s="33">
        <v>-4.2772861356932035E-2</v>
      </c>
      <c r="P208" s="33">
        <v>8.3714285714285852E-2</v>
      </c>
      <c r="Q208" s="33">
        <v>-8.1697854860794061E-2</v>
      </c>
      <c r="R208" s="33">
        <v>0.13507246376811577</v>
      </c>
      <c r="S208" s="33">
        <v>0.43054136874361615</v>
      </c>
      <c r="T208" s="34" t="str">
        <f t="shared" si="11"/>
        <v>4 214 (-8 %)</v>
      </c>
      <c r="U208" s="34" t="str">
        <f t="shared" si="11"/>
        <v>3 894 (-4 %)</v>
      </c>
      <c r="V208" s="34" t="str">
        <f t="shared" si="11"/>
        <v>3 793 (8 %)</v>
      </c>
      <c r="W208" s="34" t="str">
        <f t="shared" ref="W208:Y271" si="14">TEXT(K208,"# ##0")&amp;" ("&amp;TEXT(Q208,"0 %")&amp;")"</f>
        <v>4 024 (-8 %)</v>
      </c>
      <c r="X208" s="34" t="str">
        <f t="shared" si="14"/>
        <v>1 958 (14 %)</v>
      </c>
      <c r="Y208" s="34" t="str">
        <f t="shared" si="14"/>
        <v>2 801 (43 %)</v>
      </c>
      <c r="Z208" s="34">
        <f t="shared" si="12"/>
        <v>1.6712544239087634E-2</v>
      </c>
      <c r="AA208" s="34">
        <f t="shared" si="13"/>
        <v>-2.5788203976374713E-2</v>
      </c>
    </row>
    <row r="209" spans="1:27" x14ac:dyDescent="0.3">
      <c r="A209" s="31" t="s">
        <v>182</v>
      </c>
      <c r="B209" s="32">
        <v>6530</v>
      </c>
      <c r="C209" s="32">
        <v>4909</v>
      </c>
      <c r="D209" s="32">
        <v>6147</v>
      </c>
      <c r="E209" s="32">
        <v>6362</v>
      </c>
      <c r="F209" s="32">
        <v>2011.0000000000002</v>
      </c>
      <c r="G209" s="32">
        <v>2208</v>
      </c>
      <c r="H209" s="32">
        <v>6558</v>
      </c>
      <c r="I209" s="32">
        <v>4915</v>
      </c>
      <c r="J209" s="32">
        <v>6865</v>
      </c>
      <c r="K209" s="32">
        <v>7006</v>
      </c>
      <c r="L209" s="32">
        <v>2768</v>
      </c>
      <c r="M209" s="32">
        <v>3315</v>
      </c>
      <c r="N209" s="33">
        <v>6.75468222290454E-3</v>
      </c>
      <c r="O209" s="33">
        <v>-7.6721179083384383E-3</v>
      </c>
      <c r="P209" s="33">
        <v>0.12874054587306816</v>
      </c>
      <c r="Q209" s="33">
        <v>0.10191884240327154</v>
      </c>
      <c r="R209" s="33">
        <v>0.37917289486796202</v>
      </c>
      <c r="S209" s="33">
        <v>0.50203896692342553</v>
      </c>
      <c r="T209" s="34" t="str">
        <f t="shared" ref="T209:Y272" si="15">TEXT(H209,"# ##0")&amp;" ("&amp;TEXT(N209,"0 %")&amp;")"</f>
        <v>6 558 (1 %)</v>
      </c>
      <c r="U209" s="34" t="str">
        <f t="shared" si="15"/>
        <v>4 915 (-1 %)</v>
      </c>
      <c r="V209" s="34" t="str">
        <f t="shared" si="15"/>
        <v>6 865 (13 %)</v>
      </c>
      <c r="W209" s="34" t="str">
        <f t="shared" si="14"/>
        <v>7 006 (10 %)</v>
      </c>
      <c r="X209" s="34" t="str">
        <f t="shared" si="14"/>
        <v>2 768 (38 %)</v>
      </c>
      <c r="Y209" s="34" t="str">
        <f t="shared" si="14"/>
        <v>3 315 (50 %)</v>
      </c>
      <c r="Z209" s="34">
        <f t="shared" si="12"/>
        <v>0.1157382752866829</v>
      </c>
      <c r="AA209" s="34">
        <f t="shared" si="13"/>
        <v>7.8539441956596567E-2</v>
      </c>
    </row>
    <row r="210" spans="1:27" x14ac:dyDescent="0.3">
      <c r="A210" s="31" t="s">
        <v>183</v>
      </c>
      <c r="B210" s="32">
        <v>223</v>
      </c>
      <c r="C210" s="32">
        <v>205</v>
      </c>
      <c r="D210" s="32">
        <v>209</v>
      </c>
      <c r="E210" s="32">
        <v>326</v>
      </c>
      <c r="F210" s="32">
        <v>156</v>
      </c>
      <c r="G210" s="32">
        <v>176</v>
      </c>
      <c r="H210" s="32">
        <v>180</v>
      </c>
      <c r="I210" s="32">
        <v>139</v>
      </c>
      <c r="J210" s="32">
        <v>155</v>
      </c>
      <c r="K210" s="32">
        <v>287</v>
      </c>
      <c r="L210" s="32">
        <v>135</v>
      </c>
      <c r="M210" s="32">
        <v>231</v>
      </c>
      <c r="N210" s="33">
        <v>-0.21739130434782616</v>
      </c>
      <c r="O210" s="33">
        <v>-0.24456521739130421</v>
      </c>
      <c r="P210" s="33">
        <v>-0.26190476190476186</v>
      </c>
      <c r="Q210" s="33">
        <v>-0.10869565217391308</v>
      </c>
      <c r="R210" s="33">
        <v>-0.16149068322981364</v>
      </c>
      <c r="S210" s="33">
        <v>0.32000000000000006</v>
      </c>
      <c r="T210" s="34" t="str">
        <f t="shared" si="15"/>
        <v>180 (-22 %)</v>
      </c>
      <c r="U210" s="34" t="str">
        <f t="shared" si="15"/>
        <v>139 (-24 %)</v>
      </c>
      <c r="V210" s="34" t="str">
        <f t="shared" si="15"/>
        <v>155 (-26 %)</v>
      </c>
      <c r="W210" s="34" t="str">
        <f t="shared" si="14"/>
        <v>287 (-11 %)</v>
      </c>
      <c r="X210" s="34" t="str">
        <f t="shared" si="14"/>
        <v>135 (-16 %)</v>
      </c>
      <c r="Y210" s="34" t="str">
        <f t="shared" si="14"/>
        <v>231 (32 %)</v>
      </c>
      <c r="Z210" s="34">
        <f t="shared" si="12"/>
        <v>-0.12972972972972974</v>
      </c>
      <c r="AA210" s="34">
        <f t="shared" si="13"/>
        <v>-0.21486486486486489</v>
      </c>
    </row>
    <row r="211" spans="1:27" x14ac:dyDescent="0.3">
      <c r="A211" s="31" t="s">
        <v>184</v>
      </c>
      <c r="B211" s="32">
        <v>5624</v>
      </c>
      <c r="C211" s="32">
        <v>6291</v>
      </c>
      <c r="D211" s="32">
        <v>4981</v>
      </c>
      <c r="E211" s="32">
        <v>6208</v>
      </c>
      <c r="F211" s="32">
        <v>2466</v>
      </c>
      <c r="G211" s="32">
        <v>2990</v>
      </c>
      <c r="H211" s="32">
        <v>5779</v>
      </c>
      <c r="I211" s="32">
        <v>6209</v>
      </c>
      <c r="J211" s="32">
        <v>5710</v>
      </c>
      <c r="K211" s="32">
        <v>5936</v>
      </c>
      <c r="L211" s="32">
        <v>2737</v>
      </c>
      <c r="M211" s="32">
        <v>4113</v>
      </c>
      <c r="N211" s="33">
        <v>2.0664076298127831E-2</v>
      </c>
      <c r="O211" s="33">
        <v>-2.6344676180022009E-2</v>
      </c>
      <c r="P211" s="33">
        <v>0.16033326559642336</v>
      </c>
      <c r="Q211" s="33">
        <v>-4.8717948717948767E-2</v>
      </c>
      <c r="R211" s="33">
        <v>0.10944466963923793</v>
      </c>
      <c r="S211" s="33">
        <v>0.36463171864631749</v>
      </c>
      <c r="T211" s="34" t="str">
        <f t="shared" si="15"/>
        <v>5 779 (2 %)</v>
      </c>
      <c r="U211" s="34" t="str">
        <f t="shared" si="15"/>
        <v>6 209 (-3 %)</v>
      </c>
      <c r="V211" s="34" t="str">
        <f t="shared" si="15"/>
        <v>5 710 (16 %)</v>
      </c>
      <c r="W211" s="34" t="str">
        <f t="shared" si="14"/>
        <v>5 936 (-5 %)</v>
      </c>
      <c r="X211" s="34" t="str">
        <f t="shared" si="14"/>
        <v>2 737 (11 %)</v>
      </c>
      <c r="Y211" s="34" t="str">
        <f t="shared" si="14"/>
        <v>4 113 (36 %)</v>
      </c>
      <c r="Z211" s="34">
        <f t="shared" si="12"/>
        <v>6.7366946778711467E-2</v>
      </c>
      <c r="AA211" s="34">
        <f t="shared" si="13"/>
        <v>2.1453089244851231E-2</v>
      </c>
    </row>
    <row r="212" spans="1:27" x14ac:dyDescent="0.3">
      <c r="A212" s="31" t="s">
        <v>185</v>
      </c>
      <c r="B212" s="32">
        <v>2676</v>
      </c>
      <c r="C212" s="32">
        <v>1984</v>
      </c>
      <c r="D212" s="32">
        <v>2245</v>
      </c>
      <c r="E212" s="32">
        <v>2530</v>
      </c>
      <c r="F212" s="32">
        <v>954</v>
      </c>
      <c r="G212" s="32">
        <v>1030</v>
      </c>
      <c r="H212" s="32">
        <v>2390</v>
      </c>
      <c r="I212" s="32">
        <v>2109</v>
      </c>
      <c r="J212" s="32">
        <v>2335</v>
      </c>
      <c r="K212" s="32">
        <v>2758</v>
      </c>
      <c r="L212" s="32">
        <v>1168</v>
      </c>
      <c r="M212" s="32">
        <v>1525</v>
      </c>
      <c r="N212" s="33">
        <v>-9.4696969696969724E-2</v>
      </c>
      <c r="O212" s="33">
        <v>4.3542800593765474E-2</v>
      </c>
      <c r="P212" s="33">
        <v>3.7316748111950293E-2</v>
      </c>
      <c r="Q212" s="33">
        <v>9.5313741064336766E-2</v>
      </c>
      <c r="R212" s="33">
        <v>0.2116182572614107</v>
      </c>
      <c r="S212" s="33">
        <v>0.49656526005888124</v>
      </c>
      <c r="T212" s="34" t="str">
        <f t="shared" si="15"/>
        <v>2 390 (-9 %)</v>
      </c>
      <c r="U212" s="34" t="str">
        <f t="shared" si="15"/>
        <v>2 109 (4 %)</v>
      </c>
      <c r="V212" s="34" t="str">
        <f t="shared" si="15"/>
        <v>2 335 (4 %)</v>
      </c>
      <c r="W212" s="34" t="str">
        <f t="shared" si="14"/>
        <v>2 758 (10 %)</v>
      </c>
      <c r="X212" s="34" t="str">
        <f t="shared" si="14"/>
        <v>1 168 (21 %)</v>
      </c>
      <c r="Y212" s="34" t="str">
        <f t="shared" si="14"/>
        <v>1 525 (50 %)</v>
      </c>
      <c r="Z212" s="34">
        <f t="shared" si="12"/>
        <v>7.5838514756108255E-2</v>
      </c>
      <c r="AA212" s="34">
        <f t="shared" si="13"/>
        <v>6.554223997632791E-2</v>
      </c>
    </row>
    <row r="213" spans="1:27" x14ac:dyDescent="0.3">
      <c r="A213" s="31" t="s">
        <v>186</v>
      </c>
      <c r="B213" s="32">
        <v>20896</v>
      </c>
      <c r="C213" s="32">
        <v>18659</v>
      </c>
      <c r="D213" s="32">
        <v>19883</v>
      </c>
      <c r="E213" s="32">
        <v>19688</v>
      </c>
      <c r="F213" s="32">
        <v>5569</v>
      </c>
      <c r="G213" s="32">
        <v>6820</v>
      </c>
      <c r="H213" s="32">
        <v>20534</v>
      </c>
      <c r="I213" s="32">
        <v>17627</v>
      </c>
      <c r="J213" s="32">
        <v>21437</v>
      </c>
      <c r="K213" s="32">
        <v>22021</v>
      </c>
      <c r="L213" s="32">
        <v>8176</v>
      </c>
      <c r="M213" s="32">
        <v>9345</v>
      </c>
      <c r="N213" s="33">
        <v>-1.5155875299760257E-2</v>
      </c>
      <c r="O213" s="33">
        <v>-2.2188938814001302E-2</v>
      </c>
      <c r="P213" s="33">
        <v>8.3114389652384713E-2</v>
      </c>
      <c r="Q213" s="33">
        <v>0.12374974484588686</v>
      </c>
      <c r="R213" s="33">
        <v>0.4636591478696741</v>
      </c>
      <c r="S213" s="33">
        <v>0.36602835842713066</v>
      </c>
      <c r="T213" s="34" t="str">
        <f t="shared" si="15"/>
        <v>20 534 (-2 %)</v>
      </c>
      <c r="U213" s="34" t="str">
        <f t="shared" si="15"/>
        <v>17 627 (-2 %)</v>
      </c>
      <c r="V213" s="34" t="str">
        <f t="shared" si="15"/>
        <v>21 437 (8 %)</v>
      </c>
      <c r="W213" s="34" t="str">
        <f t="shared" si="14"/>
        <v>22 021 (12 %)</v>
      </c>
      <c r="X213" s="34" t="str">
        <f t="shared" si="14"/>
        <v>8 176 (46 %)</v>
      </c>
      <c r="Y213" s="34" t="str">
        <f t="shared" si="14"/>
        <v>9 345 (37 %)</v>
      </c>
      <c r="Z213" s="34">
        <f t="shared" si="12"/>
        <v>8.3319674370321728E-2</v>
      </c>
      <c r="AA213" s="34">
        <f t="shared" si="13"/>
        <v>4.9029709771595487E-2</v>
      </c>
    </row>
    <row r="214" spans="1:27" x14ac:dyDescent="0.3">
      <c r="A214" s="31" t="s">
        <v>187</v>
      </c>
      <c r="B214" s="32">
        <v>5348</v>
      </c>
      <c r="C214" s="32">
        <v>4315</v>
      </c>
      <c r="D214" s="32">
        <v>4365</v>
      </c>
      <c r="E214" s="32">
        <v>5242</v>
      </c>
      <c r="F214" s="32">
        <v>2093</v>
      </c>
      <c r="G214" s="32">
        <v>2116</v>
      </c>
      <c r="H214" s="32">
        <v>4375</v>
      </c>
      <c r="I214" s="32">
        <v>3921</v>
      </c>
      <c r="J214" s="32">
        <v>4231</v>
      </c>
      <c r="K214" s="32">
        <v>5248</v>
      </c>
      <c r="L214" s="32">
        <v>2325</v>
      </c>
      <c r="M214" s="32">
        <v>3203</v>
      </c>
      <c r="N214" s="33">
        <v>-0.16682536659683878</v>
      </c>
      <c r="O214" s="33">
        <v>-7.4362606232294626E-2</v>
      </c>
      <c r="P214" s="33">
        <v>-1.444211507104598E-2</v>
      </c>
      <c r="Q214" s="33">
        <v>8.6488564289832759E-3</v>
      </c>
      <c r="R214" s="33">
        <v>0.11510791366906492</v>
      </c>
      <c r="S214" s="33">
        <v>0.5165719696969695</v>
      </c>
      <c r="T214" s="34" t="str">
        <f t="shared" si="15"/>
        <v>4 375 (-17 %)</v>
      </c>
      <c r="U214" s="34" t="str">
        <f t="shared" si="15"/>
        <v>3 921 (-7 %)</v>
      </c>
      <c r="V214" s="34" t="str">
        <f t="shared" si="15"/>
        <v>4 231 (-1 %)</v>
      </c>
      <c r="W214" s="34" t="str">
        <f t="shared" si="14"/>
        <v>5 248 (1 %)</v>
      </c>
      <c r="X214" s="34" t="str">
        <f t="shared" si="14"/>
        <v>2 325 (12 %)</v>
      </c>
      <c r="Y214" s="34" t="str">
        <f t="shared" si="14"/>
        <v>3 203 (52 %)</v>
      </c>
      <c r="Z214" s="34">
        <f t="shared" si="12"/>
        <v>-7.49606030921246E-3</v>
      </c>
      <c r="AA214" s="34">
        <f t="shared" si="13"/>
        <v>-3.7494612842982278E-2</v>
      </c>
    </row>
    <row r="215" spans="1:27" x14ac:dyDescent="0.3">
      <c r="A215" s="31" t="s">
        <v>188</v>
      </c>
      <c r="B215" s="32">
        <v>206</v>
      </c>
      <c r="C215" s="32">
        <v>142</v>
      </c>
      <c r="D215" s="32">
        <v>163</v>
      </c>
      <c r="E215" s="32">
        <v>244</v>
      </c>
      <c r="F215" s="32">
        <v>96</v>
      </c>
      <c r="G215" s="32">
        <v>132</v>
      </c>
      <c r="H215" s="32">
        <v>133</v>
      </c>
      <c r="I215" s="32">
        <v>115</v>
      </c>
      <c r="J215" s="32">
        <v>112</v>
      </c>
      <c r="K215" s="32">
        <v>232</v>
      </c>
      <c r="L215" s="32">
        <v>104</v>
      </c>
      <c r="M215" s="32">
        <v>157</v>
      </c>
      <c r="N215" s="33">
        <v>-0.3214285714285714</v>
      </c>
      <c r="O215" s="33">
        <v>-0.12878787878787878</v>
      </c>
      <c r="P215" s="33">
        <v>-0.29113924050632911</v>
      </c>
      <c r="Q215" s="33">
        <v>-1.6949152542372725E-2</v>
      </c>
      <c r="R215" s="33">
        <v>9.4736842105263008E-2</v>
      </c>
      <c r="S215" s="33">
        <v>0.15441176470588225</v>
      </c>
      <c r="T215" s="34" t="str">
        <f t="shared" si="15"/>
        <v>133 (-32 %)</v>
      </c>
      <c r="U215" s="34" t="str">
        <f t="shared" si="15"/>
        <v>115 (-13 %)</v>
      </c>
      <c r="V215" s="34" t="str">
        <f t="shared" si="15"/>
        <v>112 (-29 %)</v>
      </c>
      <c r="W215" s="34" t="str">
        <f t="shared" si="14"/>
        <v>232 (-2 %)</v>
      </c>
      <c r="X215" s="34" t="str">
        <f t="shared" si="14"/>
        <v>104 (9 %)</v>
      </c>
      <c r="Y215" s="34" t="str">
        <f t="shared" si="14"/>
        <v>157 (15 %)</v>
      </c>
      <c r="Z215" s="34">
        <f t="shared" si="12"/>
        <v>-0.1322482197355036</v>
      </c>
      <c r="AA215" s="34">
        <f t="shared" si="13"/>
        <v>-0.16393442622950816</v>
      </c>
    </row>
    <row r="216" spans="1:27" x14ac:dyDescent="0.3">
      <c r="A216" s="31" t="s">
        <v>189</v>
      </c>
      <c r="B216" s="32">
        <v>404</v>
      </c>
      <c r="C216" s="32">
        <v>363</v>
      </c>
      <c r="D216" s="32">
        <v>355</v>
      </c>
      <c r="E216" s="32">
        <v>564</v>
      </c>
      <c r="F216" s="32">
        <v>251</v>
      </c>
      <c r="G216" s="32">
        <v>275</v>
      </c>
      <c r="H216" s="32">
        <v>332</v>
      </c>
      <c r="I216" s="32">
        <v>285</v>
      </c>
      <c r="J216" s="32">
        <v>310</v>
      </c>
      <c r="K216" s="32">
        <v>445</v>
      </c>
      <c r="L216" s="32">
        <v>247</v>
      </c>
      <c r="M216" s="32">
        <v>395</v>
      </c>
      <c r="N216" s="33">
        <v>-0.16791979949874691</v>
      </c>
      <c r="O216" s="33">
        <v>-0.18571428571428572</v>
      </c>
      <c r="P216" s="33">
        <v>-9.6209912536443176E-2</v>
      </c>
      <c r="Q216" s="33">
        <v>-0.22473867595818808</v>
      </c>
      <c r="R216" s="33">
        <v>-8.0321285140562138E-3</v>
      </c>
      <c r="S216" s="33">
        <v>0.45756457564575648</v>
      </c>
      <c r="T216" s="34" t="str">
        <f t="shared" si="15"/>
        <v>332 (-17 %)</v>
      </c>
      <c r="U216" s="34" t="str">
        <f t="shared" si="15"/>
        <v>285 (-19 %)</v>
      </c>
      <c r="V216" s="34" t="str">
        <f t="shared" si="15"/>
        <v>310 (-10 %)</v>
      </c>
      <c r="W216" s="34" t="str">
        <f t="shared" si="14"/>
        <v>445 (-22 %)</v>
      </c>
      <c r="X216" s="34" t="str">
        <f t="shared" si="14"/>
        <v>247 (-1 %)</v>
      </c>
      <c r="Y216" s="34" t="str">
        <f t="shared" si="14"/>
        <v>395 (46 %)</v>
      </c>
      <c r="Z216" s="34">
        <f t="shared" si="12"/>
        <v>-8.9511754068716143E-2</v>
      </c>
      <c r="AA216" s="34">
        <f t="shared" si="13"/>
        <v>-0.18876755070202811</v>
      </c>
    </row>
    <row r="217" spans="1:27" x14ac:dyDescent="0.3">
      <c r="A217" s="31" t="s">
        <v>190</v>
      </c>
      <c r="B217" s="32">
        <v>109</v>
      </c>
      <c r="C217" s="32">
        <v>167</v>
      </c>
      <c r="D217" s="32">
        <v>135</v>
      </c>
      <c r="E217" s="32">
        <v>233</v>
      </c>
      <c r="F217" s="32">
        <v>93</v>
      </c>
      <c r="G217" s="32">
        <v>125</v>
      </c>
      <c r="H217" s="32">
        <v>161</v>
      </c>
      <c r="I217" s="32">
        <v>137</v>
      </c>
      <c r="J217" s="32">
        <v>188</v>
      </c>
      <c r="K217" s="32">
        <v>205</v>
      </c>
      <c r="L217" s="32">
        <v>113</v>
      </c>
      <c r="M217" s="32">
        <v>158</v>
      </c>
      <c r="N217" s="33">
        <v>0.37606837606837606</v>
      </c>
      <c r="O217" s="33">
        <v>-0.16463414634146334</v>
      </c>
      <c r="P217" s="33">
        <v>0.48031496062992129</v>
      </c>
      <c r="Q217" s="33">
        <v>-0.11255411255411263</v>
      </c>
      <c r="R217" s="33">
        <v>0.12999999999999989</v>
      </c>
      <c r="S217" s="33">
        <v>0.11267605633802824</v>
      </c>
      <c r="T217" s="34" t="str">
        <f t="shared" si="15"/>
        <v>161 (38 %)</v>
      </c>
      <c r="U217" s="34" t="str">
        <f t="shared" si="15"/>
        <v>137 (-16 %)</v>
      </c>
      <c r="V217" s="34" t="str">
        <f t="shared" si="15"/>
        <v>188 (48 %)</v>
      </c>
      <c r="W217" s="34" t="str">
        <f t="shared" si="14"/>
        <v>205 (-11 %)</v>
      </c>
      <c r="X217" s="34" t="str">
        <f t="shared" si="14"/>
        <v>113 (13 %)</v>
      </c>
      <c r="Y217" s="34" t="str">
        <f t="shared" si="14"/>
        <v>158 (11 %)</v>
      </c>
      <c r="Z217" s="34">
        <f t="shared" si="12"/>
        <v>0.11600928074245931</v>
      </c>
      <c r="AA217" s="34">
        <f t="shared" si="13"/>
        <v>-9.3457943925233655E-3</v>
      </c>
    </row>
    <row r="218" spans="1:27" x14ac:dyDescent="0.3">
      <c r="A218" s="31" t="s">
        <v>191</v>
      </c>
      <c r="B218" s="32">
        <v>793</v>
      </c>
      <c r="C218" s="32">
        <v>570</v>
      </c>
      <c r="D218" s="32">
        <v>542</v>
      </c>
      <c r="E218" s="32">
        <v>736</v>
      </c>
      <c r="F218" s="32">
        <v>269</v>
      </c>
      <c r="G218" s="32">
        <v>296</v>
      </c>
      <c r="H218" s="32">
        <v>659</v>
      </c>
      <c r="I218" s="32">
        <v>535</v>
      </c>
      <c r="J218" s="32">
        <v>543</v>
      </c>
      <c r="K218" s="32">
        <v>674</v>
      </c>
      <c r="L218" s="32">
        <v>335</v>
      </c>
      <c r="M218" s="32">
        <v>460</v>
      </c>
      <c r="N218" s="33">
        <v>-0.14747736093143593</v>
      </c>
      <c r="O218" s="33">
        <v>-5.4770318021201247E-2</v>
      </c>
      <c r="P218" s="33">
        <v>1.8761726078799335E-2</v>
      </c>
      <c r="Q218" s="33">
        <v>-7.1625344352617026E-2</v>
      </c>
      <c r="R218" s="33">
        <v>0.22262773722627727</v>
      </c>
      <c r="S218" s="33">
        <v>0.50819672131147553</v>
      </c>
      <c r="T218" s="34" t="str">
        <f t="shared" si="15"/>
        <v>659 (-15 %)</v>
      </c>
      <c r="U218" s="34" t="str">
        <f t="shared" si="15"/>
        <v>535 (-5 %)</v>
      </c>
      <c r="V218" s="34" t="str">
        <f t="shared" si="15"/>
        <v>543 (2 %)</v>
      </c>
      <c r="W218" s="34" t="str">
        <f t="shared" si="14"/>
        <v>674 (-7 %)</v>
      </c>
      <c r="X218" s="34" t="str">
        <f t="shared" si="14"/>
        <v>335 (22 %)</v>
      </c>
      <c r="Y218" s="34" t="str">
        <f t="shared" si="14"/>
        <v>460 (51 %)</v>
      </c>
      <c r="Z218" s="34">
        <f t="shared" si="12"/>
        <v>0</v>
      </c>
      <c r="AA218" s="34">
        <f t="shared" si="13"/>
        <v>-5.1948051948051965E-2</v>
      </c>
    </row>
    <row r="219" spans="1:27" x14ac:dyDescent="0.3">
      <c r="A219" s="31" t="s">
        <v>192</v>
      </c>
      <c r="B219" s="32">
        <v>2013</v>
      </c>
      <c r="C219" s="32">
        <v>1540</v>
      </c>
      <c r="D219" s="32">
        <v>1840</v>
      </c>
      <c r="E219" s="32">
        <v>2258</v>
      </c>
      <c r="F219" s="32">
        <v>854</v>
      </c>
      <c r="G219" s="32">
        <v>802</v>
      </c>
      <c r="H219" s="32">
        <v>1837</v>
      </c>
      <c r="I219" s="32">
        <v>1451</v>
      </c>
      <c r="J219" s="32">
        <v>1859</v>
      </c>
      <c r="K219" s="32">
        <v>2194</v>
      </c>
      <c r="L219" s="32">
        <v>927</v>
      </c>
      <c r="M219" s="32">
        <v>1329</v>
      </c>
      <c r="N219" s="33">
        <v>-8.0120180270405683E-2</v>
      </c>
      <c r="O219" s="33">
        <v>-2.0917678812415574E-2</v>
      </c>
      <c r="P219" s="33">
        <v>2.8207964601769886E-2</v>
      </c>
      <c r="Q219" s="33">
        <v>-2.2281639928698915E-2</v>
      </c>
      <c r="R219" s="33">
        <v>8.0419580419580416E-2</v>
      </c>
      <c r="S219" s="33">
        <v>0.65710723192019937</v>
      </c>
      <c r="T219" s="34" t="str">
        <f t="shared" si="15"/>
        <v>1 837 (-8 %)</v>
      </c>
      <c r="U219" s="34" t="str">
        <f t="shared" si="15"/>
        <v>1 451 (-2 %)</v>
      </c>
      <c r="V219" s="34" t="str">
        <f t="shared" si="15"/>
        <v>1 859 (3 %)</v>
      </c>
      <c r="W219" s="34" t="str">
        <f t="shared" si="14"/>
        <v>2 194 (-2 %)</v>
      </c>
      <c r="X219" s="34" t="str">
        <f t="shared" si="14"/>
        <v>927 (8 %)</v>
      </c>
      <c r="Y219" s="34" t="str">
        <f t="shared" si="14"/>
        <v>1 329 (66 %)</v>
      </c>
      <c r="Z219" s="34">
        <f t="shared" si="12"/>
        <v>3.1159342430428616E-2</v>
      </c>
      <c r="AA219" s="34">
        <f t="shared" si="13"/>
        <v>-2.3767293366442011E-2</v>
      </c>
    </row>
    <row r="220" spans="1:27" x14ac:dyDescent="0.3">
      <c r="A220" s="31" t="s">
        <v>193</v>
      </c>
      <c r="B220" s="32">
        <v>347</v>
      </c>
      <c r="C220" s="32">
        <v>323</v>
      </c>
      <c r="D220" s="32">
        <v>307</v>
      </c>
      <c r="E220" s="32">
        <v>435</v>
      </c>
      <c r="F220" s="32">
        <v>193</v>
      </c>
      <c r="G220" s="32">
        <v>247</v>
      </c>
      <c r="H220" s="32">
        <v>335</v>
      </c>
      <c r="I220" s="32">
        <v>275</v>
      </c>
      <c r="J220" s="32">
        <v>363</v>
      </c>
      <c r="K220" s="32">
        <v>399</v>
      </c>
      <c r="L220" s="32">
        <v>202</v>
      </c>
      <c r="M220" s="32">
        <v>308</v>
      </c>
      <c r="N220" s="33">
        <v>-8.2191780821917693E-2</v>
      </c>
      <c r="O220" s="33">
        <v>-0.18397626112759646</v>
      </c>
      <c r="P220" s="33">
        <v>0.17096774193548381</v>
      </c>
      <c r="Q220" s="33">
        <v>-6.3380281690140761E-2</v>
      </c>
      <c r="R220" s="33">
        <v>1.5075376884422065E-2</v>
      </c>
      <c r="S220" s="33">
        <v>0.20784313725490189</v>
      </c>
      <c r="T220" s="34" t="str">
        <f t="shared" si="15"/>
        <v>335 (-8 %)</v>
      </c>
      <c r="U220" s="34" t="str">
        <f t="shared" si="15"/>
        <v>275 (-18 %)</v>
      </c>
      <c r="V220" s="34" t="str">
        <f t="shared" si="15"/>
        <v>363 (17 %)</v>
      </c>
      <c r="W220" s="34" t="str">
        <f t="shared" si="14"/>
        <v>399 (-6 %)</v>
      </c>
      <c r="X220" s="34" t="str">
        <f t="shared" si="14"/>
        <v>202 (2 %)</v>
      </c>
      <c r="Y220" s="34" t="str">
        <f t="shared" si="14"/>
        <v>308 (21 %)</v>
      </c>
      <c r="Z220" s="34">
        <f t="shared" si="12"/>
        <v>1.6198704103671746E-2</v>
      </c>
      <c r="AA220" s="34">
        <f t="shared" si="13"/>
        <v>-2.6291079812206575E-2</v>
      </c>
    </row>
    <row r="221" spans="1:27" x14ac:dyDescent="0.3">
      <c r="A221" s="31" t="s">
        <v>194</v>
      </c>
      <c r="B221" s="32">
        <v>1212</v>
      </c>
      <c r="C221" s="32">
        <v>950</v>
      </c>
      <c r="D221" s="32">
        <v>911</v>
      </c>
      <c r="E221" s="32">
        <v>1151</v>
      </c>
      <c r="F221" s="32">
        <v>493</v>
      </c>
      <c r="G221" s="32">
        <v>585</v>
      </c>
      <c r="H221" s="32">
        <v>1077</v>
      </c>
      <c r="I221" s="32">
        <v>778</v>
      </c>
      <c r="J221" s="32">
        <v>957</v>
      </c>
      <c r="K221" s="32">
        <v>1068</v>
      </c>
      <c r="L221" s="32">
        <v>502</v>
      </c>
      <c r="M221" s="32">
        <v>793</v>
      </c>
      <c r="N221" s="33">
        <v>-9.9498327759197314E-2</v>
      </c>
      <c r="O221" s="33">
        <v>-0.18789144050104378</v>
      </c>
      <c r="P221" s="33">
        <v>8.257918552036192E-2</v>
      </c>
      <c r="Q221" s="33">
        <v>-7.1304347826086856E-2</v>
      </c>
      <c r="R221" s="33">
        <v>1.8255578093306246E-2</v>
      </c>
      <c r="S221" s="33">
        <v>0.37913043478260877</v>
      </c>
      <c r="T221" s="34" t="str">
        <f t="shared" si="15"/>
        <v>1 077 (-10 %)</v>
      </c>
      <c r="U221" s="34" t="str">
        <f t="shared" si="15"/>
        <v>778 (-19 %)</v>
      </c>
      <c r="V221" s="34" t="str">
        <f t="shared" si="15"/>
        <v>957 (8 %)</v>
      </c>
      <c r="W221" s="34" t="str">
        <f t="shared" si="14"/>
        <v>1 068 (-7 %)</v>
      </c>
      <c r="X221" s="34" t="str">
        <f t="shared" si="14"/>
        <v>502 (2 %)</v>
      </c>
      <c r="Y221" s="34" t="str">
        <f t="shared" si="14"/>
        <v>793 (38 %)</v>
      </c>
      <c r="Z221" s="34">
        <f t="shared" si="12"/>
        <v>-2.3953225198038441E-2</v>
      </c>
      <c r="AA221" s="34">
        <f t="shared" si="13"/>
        <v>-6.9389110225763662E-2</v>
      </c>
    </row>
    <row r="222" spans="1:27" x14ac:dyDescent="0.3">
      <c r="A222" s="31" t="s">
        <v>195</v>
      </c>
      <c r="B222" s="32">
        <v>2777</v>
      </c>
      <c r="C222" s="32">
        <v>2077</v>
      </c>
      <c r="D222" s="32">
        <v>2045</v>
      </c>
      <c r="E222" s="32">
        <v>2114</v>
      </c>
      <c r="F222" s="32">
        <v>852</v>
      </c>
      <c r="G222" s="32">
        <v>886</v>
      </c>
      <c r="H222" s="32">
        <v>2311</v>
      </c>
      <c r="I222" s="32">
        <v>1984</v>
      </c>
      <c r="J222" s="32">
        <v>1906</v>
      </c>
      <c r="K222" s="32">
        <v>2336</v>
      </c>
      <c r="L222" s="32">
        <v>875</v>
      </c>
      <c r="M222" s="32">
        <v>1252</v>
      </c>
      <c r="N222" s="33">
        <v>-0.13315828957239306</v>
      </c>
      <c r="O222" s="33">
        <v>-2.1696252465483234E-2</v>
      </c>
      <c r="P222" s="33">
        <v>-4.4611528822055213E-2</v>
      </c>
      <c r="Q222" s="33">
        <v>0.12253724171071601</v>
      </c>
      <c r="R222" s="33">
        <v>4.0428061831153439E-2</v>
      </c>
      <c r="S222" s="33">
        <v>0.42596810933940765</v>
      </c>
      <c r="T222" s="34" t="str">
        <f t="shared" si="15"/>
        <v>2 311 (-13 %)</v>
      </c>
      <c r="U222" s="34" t="str">
        <f t="shared" si="15"/>
        <v>1 984 (-2 %)</v>
      </c>
      <c r="V222" s="34" t="str">
        <f t="shared" si="15"/>
        <v>1 906 (-4 %)</v>
      </c>
      <c r="W222" s="34" t="str">
        <f t="shared" si="14"/>
        <v>2 336 (12 %)</v>
      </c>
      <c r="X222" s="34" t="str">
        <f t="shared" si="14"/>
        <v>875 (4 %)</v>
      </c>
      <c r="Y222" s="34" t="str">
        <f t="shared" si="14"/>
        <v>1 252 (43 %)</v>
      </c>
      <c r="Z222" s="34">
        <f t="shared" si="12"/>
        <v>-8.0922704864663242E-3</v>
      </c>
      <c r="AA222" s="34">
        <f t="shared" si="13"/>
        <v>-1.603592046183433E-3</v>
      </c>
    </row>
    <row r="223" spans="1:27" x14ac:dyDescent="0.3">
      <c r="A223" s="31" t="s">
        <v>196</v>
      </c>
      <c r="B223" s="32">
        <v>434</v>
      </c>
      <c r="C223" s="32">
        <v>452</v>
      </c>
      <c r="D223" s="32">
        <v>422</v>
      </c>
      <c r="E223" s="32">
        <v>660</v>
      </c>
      <c r="F223" s="32">
        <v>340</v>
      </c>
      <c r="G223" s="32">
        <v>406</v>
      </c>
      <c r="H223" s="32">
        <v>390</v>
      </c>
      <c r="I223" s="32">
        <v>345</v>
      </c>
      <c r="J223" s="32">
        <v>419</v>
      </c>
      <c r="K223" s="32">
        <v>583</v>
      </c>
      <c r="L223" s="32">
        <v>294</v>
      </c>
      <c r="M223" s="32">
        <v>520</v>
      </c>
      <c r="N223" s="33">
        <v>-9.722222222222221E-2</v>
      </c>
      <c r="O223" s="33">
        <v>-0.23503325942350339</v>
      </c>
      <c r="P223" s="33">
        <v>-3.0092592592592671E-2</v>
      </c>
      <c r="Q223" s="33">
        <v>-0.10307692307692318</v>
      </c>
      <c r="R223" s="33">
        <v>-0.1352941176470589</v>
      </c>
      <c r="S223" s="33">
        <v>0.26520681265206814</v>
      </c>
      <c r="T223" s="34" t="str">
        <f t="shared" si="15"/>
        <v>390 (-10 %)</v>
      </c>
      <c r="U223" s="34" t="str">
        <f t="shared" si="15"/>
        <v>345 (-24 %)</v>
      </c>
      <c r="V223" s="34" t="str">
        <f t="shared" si="15"/>
        <v>419 (-3 %)</v>
      </c>
      <c r="W223" s="34" t="str">
        <f t="shared" si="14"/>
        <v>583 (-10 %)</v>
      </c>
      <c r="X223" s="34" t="str">
        <f t="shared" si="14"/>
        <v>294 (-14 %)</v>
      </c>
      <c r="Y223" s="34" t="str">
        <f t="shared" si="14"/>
        <v>520 (27 %)</v>
      </c>
      <c r="Z223" s="34">
        <f t="shared" si="12"/>
        <v>-6.0058953574060436E-2</v>
      </c>
      <c r="AA223" s="34">
        <f t="shared" si="13"/>
        <v>-0.12190352020860495</v>
      </c>
    </row>
    <row r="224" spans="1:27" x14ac:dyDescent="0.3">
      <c r="A224" s="31" t="s">
        <v>197</v>
      </c>
      <c r="B224" s="32">
        <v>417</v>
      </c>
      <c r="C224" s="32">
        <v>365</v>
      </c>
      <c r="D224" s="32">
        <v>364</v>
      </c>
      <c r="E224" s="32">
        <v>520</v>
      </c>
      <c r="F224" s="32">
        <v>237</v>
      </c>
      <c r="G224" s="32">
        <v>226</v>
      </c>
      <c r="H224" s="32">
        <v>357</v>
      </c>
      <c r="I224" s="32">
        <v>304</v>
      </c>
      <c r="J224" s="32">
        <v>356</v>
      </c>
      <c r="K224" s="32">
        <v>459</v>
      </c>
      <c r="L224" s="32">
        <v>225</v>
      </c>
      <c r="M224" s="32">
        <v>344</v>
      </c>
      <c r="N224" s="33">
        <v>-0.12285012285012287</v>
      </c>
      <c r="O224" s="33">
        <v>-0.12391930835734866</v>
      </c>
      <c r="P224" s="33">
        <v>-1.3850415512465353E-2</v>
      </c>
      <c r="Q224" s="33">
        <v>-0.12237093690248568</v>
      </c>
      <c r="R224" s="33">
        <v>-6.639004149377592E-2</v>
      </c>
      <c r="S224" s="33">
        <v>0.47008547008546997</v>
      </c>
      <c r="T224" s="34" t="str">
        <f t="shared" si="15"/>
        <v>357 (-12 %)</v>
      </c>
      <c r="U224" s="34" t="str">
        <f t="shared" si="15"/>
        <v>304 (-12 %)</v>
      </c>
      <c r="V224" s="34" t="str">
        <f t="shared" si="15"/>
        <v>356 (-1 %)</v>
      </c>
      <c r="W224" s="34" t="str">
        <f t="shared" si="14"/>
        <v>459 (-12 %)</v>
      </c>
      <c r="X224" s="34" t="str">
        <f t="shared" si="14"/>
        <v>225 (-7 %)</v>
      </c>
      <c r="Y224" s="34" t="str">
        <f t="shared" si="14"/>
        <v>344 (47 %)</v>
      </c>
      <c r="Z224" s="34">
        <f t="shared" si="12"/>
        <v>-3.9455143259746306E-2</v>
      </c>
      <c r="AA224" s="34">
        <f t="shared" si="13"/>
        <v>-0.10408326661329059</v>
      </c>
    </row>
    <row r="225" spans="1:27" x14ac:dyDescent="0.3">
      <c r="A225" s="31" t="s">
        <v>198</v>
      </c>
      <c r="B225" s="32">
        <v>327</v>
      </c>
      <c r="C225" s="32">
        <v>262</v>
      </c>
      <c r="D225" s="32">
        <v>280</v>
      </c>
      <c r="E225" s="32">
        <v>546</v>
      </c>
      <c r="F225" s="32">
        <v>251</v>
      </c>
      <c r="G225" s="32">
        <v>319</v>
      </c>
      <c r="H225" s="32">
        <v>328</v>
      </c>
      <c r="I225" s="32">
        <v>272</v>
      </c>
      <c r="J225" s="32">
        <v>312</v>
      </c>
      <c r="K225" s="32">
        <v>458</v>
      </c>
      <c r="L225" s="32">
        <v>257</v>
      </c>
      <c r="M225" s="32">
        <v>425</v>
      </c>
      <c r="N225" s="33">
        <v>4.1269841269841345E-2</v>
      </c>
      <c r="O225" s="33">
        <v>4.2145593869731934E-2</v>
      </c>
      <c r="P225" s="33">
        <v>0.18631178707224327</v>
      </c>
      <c r="Q225" s="33">
        <v>-0.17625899280575541</v>
      </c>
      <c r="R225" s="33">
        <v>1.5810276679841806E-2</v>
      </c>
      <c r="S225" s="33">
        <v>0.28398791540785484</v>
      </c>
      <c r="T225" s="34" t="str">
        <f t="shared" si="15"/>
        <v>328 (4 %)</v>
      </c>
      <c r="U225" s="34" t="str">
        <f t="shared" si="15"/>
        <v>272 (4 %)</v>
      </c>
      <c r="V225" s="34" t="str">
        <f t="shared" si="15"/>
        <v>312 (19 %)</v>
      </c>
      <c r="W225" s="34" t="str">
        <f t="shared" si="14"/>
        <v>458 (-18 %)</v>
      </c>
      <c r="X225" s="34" t="str">
        <f t="shared" si="14"/>
        <v>257 (2 %)</v>
      </c>
      <c r="Y225" s="34" t="str">
        <f t="shared" si="14"/>
        <v>425 (28 %)</v>
      </c>
      <c r="Z225" s="34">
        <f t="shared" si="12"/>
        <v>3.3753148614609652E-2</v>
      </c>
      <c r="AA225" s="34">
        <f t="shared" si="13"/>
        <v>-4.2279411764705843E-2</v>
      </c>
    </row>
    <row r="226" spans="1:27" x14ac:dyDescent="0.3">
      <c r="A226" s="31" t="s">
        <v>199</v>
      </c>
      <c r="B226" s="32">
        <v>10593</v>
      </c>
      <c r="C226" s="32">
        <v>10354</v>
      </c>
      <c r="D226" s="32">
        <v>9942</v>
      </c>
      <c r="E226" s="32">
        <v>9584</v>
      </c>
      <c r="F226" s="32">
        <v>3045</v>
      </c>
      <c r="G226" s="32">
        <v>3279</v>
      </c>
      <c r="H226" s="32">
        <v>12246</v>
      </c>
      <c r="I226" s="32">
        <v>9289</v>
      </c>
      <c r="J226" s="32">
        <v>12218</v>
      </c>
      <c r="K226" s="32">
        <v>11064</v>
      </c>
      <c r="L226" s="32">
        <v>4251</v>
      </c>
      <c r="M226" s="32">
        <v>4953</v>
      </c>
      <c r="N226" s="33">
        <v>0.16296296296296298</v>
      </c>
      <c r="O226" s="33">
        <v>-9.7103421461897432E-2</v>
      </c>
      <c r="P226" s="33">
        <v>0.24800817160367727</v>
      </c>
      <c r="Q226" s="33">
        <v>0.1584127316511359</v>
      </c>
      <c r="R226" s="33">
        <v>0.40621898776050291</v>
      </c>
      <c r="S226" s="33">
        <v>0.52119164619164637</v>
      </c>
      <c r="T226" s="34" t="str">
        <f t="shared" si="15"/>
        <v>12 246 (16 %)</v>
      </c>
      <c r="U226" s="34" t="str">
        <f t="shared" si="15"/>
        <v>9 289 (-10 %)</v>
      </c>
      <c r="V226" s="34" t="str">
        <f t="shared" si="15"/>
        <v>12 218 (25 %)</v>
      </c>
      <c r="W226" s="34" t="str">
        <f t="shared" si="14"/>
        <v>11 064 (16 %)</v>
      </c>
      <c r="X226" s="34" t="str">
        <f t="shared" si="14"/>
        <v>4 251 (41 %)</v>
      </c>
      <c r="Y226" s="34" t="str">
        <f t="shared" si="14"/>
        <v>4 953 (52 %)</v>
      </c>
      <c r="Z226" s="34">
        <f t="shared" si="12"/>
        <v>0.15436886979934616</v>
      </c>
      <c r="AA226" s="34">
        <f t="shared" si="13"/>
        <v>9.0060240963855342E-2</v>
      </c>
    </row>
    <row r="227" spans="1:27" x14ac:dyDescent="0.3">
      <c r="A227" s="31" t="s">
        <v>200</v>
      </c>
      <c r="B227" s="32">
        <v>1630</v>
      </c>
      <c r="C227" s="32">
        <v>1378</v>
      </c>
      <c r="D227" s="32">
        <v>1482</v>
      </c>
      <c r="E227" s="32">
        <v>1815</v>
      </c>
      <c r="F227" s="32">
        <v>740</v>
      </c>
      <c r="G227" s="32">
        <v>791</v>
      </c>
      <c r="H227" s="32">
        <v>1504</v>
      </c>
      <c r="I227" s="32">
        <v>1330</v>
      </c>
      <c r="J227" s="32">
        <v>1579</v>
      </c>
      <c r="K227" s="32">
        <v>1799</v>
      </c>
      <c r="L227" s="32">
        <v>798</v>
      </c>
      <c r="M227" s="32">
        <v>1123</v>
      </c>
      <c r="N227" s="33">
        <v>-5.9412132582864263E-2</v>
      </c>
      <c r="O227" s="33">
        <v>-2.4211298606016118E-2</v>
      </c>
      <c r="P227" s="33">
        <v>6.761325219743064E-2</v>
      </c>
      <c r="Q227" s="33">
        <v>-1.2081274025260824E-2</v>
      </c>
      <c r="R227" s="33">
        <v>9.6153846153846256E-2</v>
      </c>
      <c r="S227" s="33">
        <v>0.42875318066157764</v>
      </c>
      <c r="T227" s="34" t="str">
        <f t="shared" si="15"/>
        <v>1 504 (-6 %)</v>
      </c>
      <c r="U227" s="34" t="str">
        <f t="shared" si="15"/>
        <v>1 330 (-2 %)</v>
      </c>
      <c r="V227" s="34" t="str">
        <f t="shared" si="15"/>
        <v>1 579 (7 %)</v>
      </c>
      <c r="W227" s="34" t="str">
        <f t="shared" si="14"/>
        <v>1 799 (-1 %)</v>
      </c>
      <c r="X227" s="34" t="str">
        <f t="shared" si="14"/>
        <v>798 (10 %)</v>
      </c>
      <c r="Y227" s="34" t="str">
        <f t="shared" si="14"/>
        <v>1 123 (43 %)</v>
      </c>
      <c r="Z227" s="34">
        <f t="shared" si="12"/>
        <v>3.7901990811638697E-2</v>
      </c>
      <c r="AA227" s="34">
        <f t="shared" si="13"/>
        <v>7.058823529411784E-3</v>
      </c>
    </row>
    <row r="228" spans="1:27" x14ac:dyDescent="0.3">
      <c r="A228" s="31" t="s">
        <v>201</v>
      </c>
      <c r="B228" s="32">
        <v>3717</v>
      </c>
      <c r="C228" s="32">
        <v>2654</v>
      </c>
      <c r="D228" s="32">
        <v>3137</v>
      </c>
      <c r="E228" s="32">
        <v>3193</v>
      </c>
      <c r="F228" s="32">
        <v>949</v>
      </c>
      <c r="G228" s="32">
        <v>1012</v>
      </c>
      <c r="H228" s="32">
        <v>3633</v>
      </c>
      <c r="I228" s="32">
        <v>2770</v>
      </c>
      <c r="J228" s="32">
        <v>3592</v>
      </c>
      <c r="K228" s="32">
        <v>3345</v>
      </c>
      <c r="L228" s="32">
        <v>1285</v>
      </c>
      <c r="M228" s="32">
        <v>1572</v>
      </c>
      <c r="N228" s="33">
        <v>-1.3743815283122629E-3</v>
      </c>
      <c r="O228" s="33">
        <v>3.5127055306427346E-2</v>
      </c>
      <c r="P228" s="33">
        <v>0.14797059763502718</v>
      </c>
      <c r="Q228" s="33">
        <v>4.7604134043219615E-2</v>
      </c>
      <c r="R228" s="33">
        <v>0.36122881355932202</v>
      </c>
      <c r="S228" s="33">
        <v>0.56107249255213532</v>
      </c>
      <c r="T228" s="34" t="str">
        <f t="shared" si="15"/>
        <v>3 633 (0 %)</v>
      </c>
      <c r="U228" s="34" t="str">
        <f t="shared" si="15"/>
        <v>2 770 (4 %)</v>
      </c>
      <c r="V228" s="34" t="str">
        <f t="shared" si="15"/>
        <v>3 592 (15 %)</v>
      </c>
      <c r="W228" s="34" t="str">
        <f t="shared" si="14"/>
        <v>3 345 (5 %)</v>
      </c>
      <c r="X228" s="34" t="str">
        <f t="shared" si="14"/>
        <v>1 285 (36 %)</v>
      </c>
      <c r="Y228" s="34" t="str">
        <f t="shared" si="14"/>
        <v>1 572 (56 %)</v>
      </c>
      <c r="Z228" s="34">
        <f t="shared" si="12"/>
        <v>0.10469240212794984</v>
      </c>
      <c r="AA228" s="34">
        <f t="shared" si="13"/>
        <v>8.0476402493321553E-2</v>
      </c>
    </row>
    <row r="229" spans="1:27" x14ac:dyDescent="0.3">
      <c r="A229" s="31" t="s">
        <v>202</v>
      </c>
      <c r="B229" s="32">
        <v>670</v>
      </c>
      <c r="C229" s="32">
        <v>602</v>
      </c>
      <c r="D229" s="32">
        <v>583</v>
      </c>
      <c r="E229" s="32">
        <v>923</v>
      </c>
      <c r="F229" s="32">
        <v>369</v>
      </c>
      <c r="G229" s="32">
        <v>492</v>
      </c>
      <c r="H229" s="32">
        <v>648</v>
      </c>
      <c r="I229" s="32">
        <v>540</v>
      </c>
      <c r="J229" s="32">
        <v>620</v>
      </c>
      <c r="K229" s="32">
        <v>901</v>
      </c>
      <c r="L229" s="32">
        <v>464</v>
      </c>
      <c r="M229" s="32">
        <v>615</v>
      </c>
      <c r="N229" s="33">
        <v>-1.9667170953101332E-2</v>
      </c>
      <c r="O229" s="33">
        <v>-6.5743944636678098E-2</v>
      </c>
      <c r="P229" s="33">
        <v>7.0811744386874098E-2</v>
      </c>
      <c r="Q229" s="33">
        <v>-8.8008800880088334E-3</v>
      </c>
      <c r="R229" s="33">
        <v>0.24731182795698925</v>
      </c>
      <c r="S229" s="33">
        <v>0.27066115702479343</v>
      </c>
      <c r="T229" s="34" t="str">
        <f t="shared" si="15"/>
        <v>648 (-2 %)</v>
      </c>
      <c r="U229" s="34" t="str">
        <f t="shared" si="15"/>
        <v>540 (-7 %)</v>
      </c>
      <c r="V229" s="34" t="str">
        <f t="shared" si="15"/>
        <v>620 (7 %)</v>
      </c>
      <c r="W229" s="34" t="str">
        <f t="shared" si="14"/>
        <v>901 (-1 %)</v>
      </c>
      <c r="X229" s="34" t="str">
        <f t="shared" si="14"/>
        <v>464 (25 %)</v>
      </c>
      <c r="Y229" s="34" t="str">
        <f t="shared" si="14"/>
        <v>615 (27 %)</v>
      </c>
      <c r="Z229" s="34">
        <f t="shared" si="12"/>
        <v>4.0945314646881004E-2</v>
      </c>
      <c r="AA229" s="34">
        <f t="shared" si="13"/>
        <v>-2.2296015180265694E-2</v>
      </c>
    </row>
    <row r="230" spans="1:27" x14ac:dyDescent="0.3">
      <c r="A230" s="31" t="s">
        <v>203</v>
      </c>
      <c r="B230" s="32">
        <v>357</v>
      </c>
      <c r="C230" s="32">
        <v>266</v>
      </c>
      <c r="D230" s="32">
        <v>252</v>
      </c>
      <c r="E230" s="32">
        <v>390</v>
      </c>
      <c r="F230" s="32">
        <v>169</v>
      </c>
      <c r="G230" s="32">
        <v>220</v>
      </c>
      <c r="H230" s="32">
        <v>305</v>
      </c>
      <c r="I230" s="32">
        <v>246</v>
      </c>
      <c r="J230" s="32">
        <v>271</v>
      </c>
      <c r="K230" s="32">
        <v>316</v>
      </c>
      <c r="L230" s="32">
        <v>176</v>
      </c>
      <c r="M230" s="32">
        <v>291</v>
      </c>
      <c r="N230" s="33">
        <v>-9.7633136094674611E-2</v>
      </c>
      <c r="O230" s="33">
        <v>4.0816326530612734E-3</v>
      </c>
      <c r="P230" s="33">
        <v>0.11983471074380181</v>
      </c>
      <c r="Q230" s="33">
        <v>-0.20000000000000007</v>
      </c>
      <c r="R230" s="33">
        <v>5.7142857142857828E-3</v>
      </c>
      <c r="S230" s="33">
        <v>0.31081081081081074</v>
      </c>
      <c r="T230" s="34" t="str">
        <f t="shared" si="15"/>
        <v>305 (-10 %)</v>
      </c>
      <c r="U230" s="34" t="str">
        <f t="shared" si="15"/>
        <v>246 (0 %)</v>
      </c>
      <c r="V230" s="34" t="str">
        <f t="shared" si="15"/>
        <v>271 (12 %)</v>
      </c>
      <c r="W230" s="34" t="str">
        <f t="shared" si="14"/>
        <v>316 (-20 %)</v>
      </c>
      <c r="X230" s="34" t="str">
        <f t="shared" si="14"/>
        <v>176 (1 %)</v>
      </c>
      <c r="Y230" s="34" t="str">
        <f t="shared" si="14"/>
        <v>291 (31 %)</v>
      </c>
      <c r="Z230" s="34">
        <f t="shared" si="12"/>
        <v>-2.9625151148730322E-2</v>
      </c>
      <c r="AA230" s="34">
        <f t="shared" si="13"/>
        <v>-8.2599118942731309E-2</v>
      </c>
    </row>
    <row r="231" spans="1:27" x14ac:dyDescent="0.3">
      <c r="A231" s="31" t="s">
        <v>204</v>
      </c>
      <c r="B231" s="32">
        <v>4086.9999999999995</v>
      </c>
      <c r="C231" s="32">
        <v>3419</v>
      </c>
      <c r="D231" s="32">
        <v>3465</v>
      </c>
      <c r="E231" s="32">
        <v>3566</v>
      </c>
      <c r="F231" s="32">
        <v>1296</v>
      </c>
      <c r="G231" s="32">
        <v>1507</v>
      </c>
      <c r="H231" s="32">
        <v>3905</v>
      </c>
      <c r="I231" s="32">
        <v>3278</v>
      </c>
      <c r="J231" s="32">
        <v>3696</v>
      </c>
      <c r="K231" s="32">
        <v>3894</v>
      </c>
      <c r="L231" s="32">
        <v>1581</v>
      </c>
      <c r="M231" s="32">
        <v>2078</v>
      </c>
      <c r="N231" s="33">
        <v>-3.6753823384311879E-2</v>
      </c>
      <c r="O231" s="33">
        <v>-2.8740740740740733E-2</v>
      </c>
      <c r="P231" s="33">
        <v>7.441860465116279E-2</v>
      </c>
      <c r="Q231" s="33">
        <v>8.5586841371619649E-2</v>
      </c>
      <c r="R231" s="33">
        <v>0.21615384615384614</v>
      </c>
      <c r="S231" s="33">
        <v>0.37433862433862419</v>
      </c>
      <c r="T231" s="34" t="str">
        <f t="shared" si="15"/>
        <v>3 905 (-4 %)</v>
      </c>
      <c r="U231" s="34" t="str">
        <f t="shared" si="15"/>
        <v>3 278 (-3 %)</v>
      </c>
      <c r="V231" s="34" t="str">
        <f t="shared" si="15"/>
        <v>3 696 (7 %)</v>
      </c>
      <c r="W231" s="34" t="str">
        <f t="shared" si="14"/>
        <v>3 894 (9 %)</v>
      </c>
      <c r="X231" s="34" t="str">
        <f t="shared" si="14"/>
        <v>1 581 (22 %)</v>
      </c>
      <c r="Y231" s="34" t="str">
        <f t="shared" si="14"/>
        <v>2 078 (37 %)</v>
      </c>
      <c r="Z231" s="34">
        <f t="shared" si="12"/>
        <v>6.2975778546712879E-2</v>
      </c>
      <c r="AA231" s="34">
        <f t="shared" si="13"/>
        <v>4.0000000000000036E-2</v>
      </c>
    </row>
    <row r="232" spans="1:27" x14ac:dyDescent="0.3">
      <c r="A232" s="31" t="s">
        <v>205</v>
      </c>
      <c r="B232" s="32">
        <v>1319</v>
      </c>
      <c r="C232" s="32">
        <v>1128</v>
      </c>
      <c r="D232" s="32">
        <v>1010</v>
      </c>
      <c r="E232" s="32">
        <v>1471</v>
      </c>
      <c r="F232" s="32">
        <v>589</v>
      </c>
      <c r="G232" s="32">
        <v>695</v>
      </c>
      <c r="H232" s="32">
        <v>1020</v>
      </c>
      <c r="I232" s="32">
        <v>907</v>
      </c>
      <c r="J232" s="32">
        <v>987</v>
      </c>
      <c r="K232" s="32">
        <v>1205</v>
      </c>
      <c r="L232" s="32">
        <v>634</v>
      </c>
      <c r="M232" s="32">
        <v>944</v>
      </c>
      <c r="N232" s="33">
        <v>-0.214175654853621</v>
      </c>
      <c r="O232" s="33">
        <v>-0.17395264116575593</v>
      </c>
      <c r="P232" s="33">
        <v>1.0141987829614951E-3</v>
      </c>
      <c r="Q232" s="33">
        <v>-0.18415707515233581</v>
      </c>
      <c r="R232" s="33">
        <v>6.5546218487394947E-2</v>
      </c>
      <c r="S232" s="33">
        <v>0.34664764621968613</v>
      </c>
      <c r="T232" s="34" t="str">
        <f t="shared" si="15"/>
        <v>1 020 (-21 %)</v>
      </c>
      <c r="U232" s="34" t="str">
        <f t="shared" si="15"/>
        <v>907 (-17 %)</v>
      </c>
      <c r="V232" s="34" t="str">
        <f t="shared" si="15"/>
        <v>987 (0 %)</v>
      </c>
      <c r="W232" s="34" t="str">
        <f t="shared" si="14"/>
        <v>1 205 (-18 %)</v>
      </c>
      <c r="X232" s="34" t="str">
        <f t="shared" si="14"/>
        <v>634 (7 %)</v>
      </c>
      <c r="Y232" s="34" t="str">
        <f t="shared" si="14"/>
        <v>944 (35 %)</v>
      </c>
      <c r="Z232" s="34">
        <f t="shared" si="12"/>
        <v>-8.2904056664520276E-2</v>
      </c>
      <c r="AA232" s="34">
        <f t="shared" si="13"/>
        <v>-0.14131338320864506</v>
      </c>
    </row>
    <row r="233" spans="1:27" x14ac:dyDescent="0.3">
      <c r="A233" s="31" t="s">
        <v>206</v>
      </c>
      <c r="B233" s="32">
        <v>470</v>
      </c>
      <c r="C233" s="32">
        <v>404</v>
      </c>
      <c r="D233" s="32">
        <v>408</v>
      </c>
      <c r="E233" s="32">
        <v>591</v>
      </c>
      <c r="F233" s="32">
        <v>276</v>
      </c>
      <c r="G233" s="32">
        <v>277</v>
      </c>
      <c r="H233" s="32">
        <v>475</v>
      </c>
      <c r="I233" s="32">
        <v>386</v>
      </c>
      <c r="J233" s="32">
        <v>451</v>
      </c>
      <c r="K233" s="32">
        <v>587</v>
      </c>
      <c r="L233" s="32">
        <v>279</v>
      </c>
      <c r="M233" s="32">
        <v>397</v>
      </c>
      <c r="N233" s="33">
        <v>0</v>
      </c>
      <c r="O233" s="33">
        <v>2.5974025974027093E-3</v>
      </c>
      <c r="P233" s="33">
        <v>0.11083743842364524</v>
      </c>
      <c r="Q233" s="33">
        <v>-1.7006802721087899E-3</v>
      </c>
      <c r="R233" s="33">
        <v>-1.0638297872340274E-2</v>
      </c>
      <c r="S233" s="33">
        <v>0.36426116838487999</v>
      </c>
      <c r="T233" s="34" t="str">
        <f t="shared" si="15"/>
        <v>475 (0 %)</v>
      </c>
      <c r="U233" s="34" t="str">
        <f t="shared" si="15"/>
        <v>386 (0 %)</v>
      </c>
      <c r="V233" s="34" t="str">
        <f t="shared" si="15"/>
        <v>451 (11 %)</v>
      </c>
      <c r="W233" s="34" t="str">
        <f t="shared" si="14"/>
        <v>587 (0 %)</v>
      </c>
      <c r="X233" s="34" t="str">
        <f t="shared" si="14"/>
        <v>279 (-1 %)</v>
      </c>
      <c r="Y233" s="34" t="str">
        <f t="shared" si="14"/>
        <v>397 (36 %)</v>
      </c>
      <c r="Z233" s="34">
        <f t="shared" si="12"/>
        <v>6.1417971970321616E-2</v>
      </c>
      <c r="AA233" s="34">
        <f t="shared" si="13"/>
        <v>1.4967925873129007E-2</v>
      </c>
    </row>
    <row r="234" spans="1:27" x14ac:dyDescent="0.3">
      <c r="A234" s="31" t="s">
        <v>207</v>
      </c>
      <c r="B234" s="32">
        <v>1324</v>
      </c>
      <c r="C234" s="32">
        <v>1192</v>
      </c>
      <c r="D234" s="32">
        <v>1062</v>
      </c>
      <c r="E234" s="32">
        <v>1384</v>
      </c>
      <c r="F234" s="32">
        <v>523</v>
      </c>
      <c r="G234" s="32">
        <v>648</v>
      </c>
      <c r="H234" s="32">
        <v>1199</v>
      </c>
      <c r="I234" s="32">
        <v>1053</v>
      </c>
      <c r="J234" s="32">
        <v>1137</v>
      </c>
      <c r="K234" s="32">
        <v>1221</v>
      </c>
      <c r="L234" s="32">
        <v>646</v>
      </c>
      <c r="M234" s="32">
        <v>839</v>
      </c>
      <c r="N234" s="33">
        <v>-6.6199376947040478E-2</v>
      </c>
      <c r="O234" s="33">
        <v>-0.12614107883817438</v>
      </c>
      <c r="P234" s="33">
        <v>9.326923076923066E-2</v>
      </c>
      <c r="Q234" s="33">
        <v>-0.12158273381294948</v>
      </c>
      <c r="R234" s="33">
        <v>0.2304761904761905</v>
      </c>
      <c r="S234" s="33">
        <v>0.28287461773700295</v>
      </c>
      <c r="T234" s="34" t="str">
        <f t="shared" si="15"/>
        <v>1 199 (-7 %)</v>
      </c>
      <c r="U234" s="34" t="str">
        <f t="shared" si="15"/>
        <v>1 053 (-13 %)</v>
      </c>
      <c r="V234" s="34" t="str">
        <f t="shared" si="15"/>
        <v>1 137 (9 %)</v>
      </c>
      <c r="W234" s="34" t="str">
        <f t="shared" si="14"/>
        <v>1 221 (-12 %)</v>
      </c>
      <c r="X234" s="34" t="str">
        <f t="shared" si="14"/>
        <v>646 (23 %)</v>
      </c>
      <c r="Y234" s="34" t="str">
        <f t="shared" si="14"/>
        <v>839 (28 %)</v>
      </c>
      <c r="Z234" s="34">
        <f t="shared" si="12"/>
        <v>-6.1959889124408862E-3</v>
      </c>
      <c r="AA234" s="34">
        <f t="shared" si="13"/>
        <v>-6.2396921385376558E-2</v>
      </c>
    </row>
    <row r="235" spans="1:27" x14ac:dyDescent="0.3">
      <c r="A235" s="31" t="s">
        <v>208</v>
      </c>
      <c r="B235" s="32">
        <v>2233</v>
      </c>
      <c r="C235" s="32">
        <v>2333</v>
      </c>
      <c r="D235" s="32">
        <v>1997</v>
      </c>
      <c r="E235" s="32">
        <v>2211</v>
      </c>
      <c r="F235" s="32">
        <v>916</v>
      </c>
      <c r="G235" s="32">
        <v>1045</v>
      </c>
      <c r="H235" s="32">
        <v>2213</v>
      </c>
      <c r="I235" s="32">
        <v>2392</v>
      </c>
      <c r="J235" s="32">
        <v>2185</v>
      </c>
      <c r="K235" s="32">
        <v>2327</v>
      </c>
      <c r="L235" s="32">
        <v>974</v>
      </c>
      <c r="M235" s="32">
        <v>1425</v>
      </c>
      <c r="N235" s="33">
        <v>-3.6019810895993043E-3</v>
      </c>
      <c r="O235" s="33">
        <v>5.0420168067226712E-3</v>
      </c>
      <c r="P235" s="33">
        <v>9.578736208625882E-2</v>
      </c>
      <c r="Q235" s="33">
        <v>6.9393382352941124E-2</v>
      </c>
      <c r="R235" s="33">
        <v>8.584169453734658E-2</v>
      </c>
      <c r="S235" s="33">
        <v>0.35843660629170659</v>
      </c>
      <c r="T235" s="34" t="str">
        <f t="shared" si="15"/>
        <v>2 213 (0 %)</v>
      </c>
      <c r="U235" s="34" t="str">
        <f t="shared" si="15"/>
        <v>2 392 (1 %)</v>
      </c>
      <c r="V235" s="34" t="str">
        <f t="shared" si="15"/>
        <v>2 185 (10 %)</v>
      </c>
      <c r="W235" s="34" t="str">
        <f t="shared" si="14"/>
        <v>2 327 (7 %)</v>
      </c>
      <c r="X235" s="34" t="str">
        <f t="shared" si="14"/>
        <v>974 (9 %)</v>
      </c>
      <c r="Y235" s="34" t="str">
        <f t="shared" si="14"/>
        <v>1 425 (36 %)</v>
      </c>
      <c r="Z235" s="34">
        <f t="shared" si="12"/>
        <v>7.2752678155565853E-2</v>
      </c>
      <c r="AA235" s="34">
        <f t="shared" si="13"/>
        <v>5.5496101513530016E-2</v>
      </c>
    </row>
    <row r="236" spans="1:27" x14ac:dyDescent="0.3">
      <c r="A236" s="31" t="s">
        <v>209</v>
      </c>
      <c r="B236" s="32">
        <v>96</v>
      </c>
      <c r="C236" s="32">
        <v>57</v>
      </c>
      <c r="D236" s="32">
        <v>75</v>
      </c>
      <c r="E236" s="32">
        <v>76</v>
      </c>
      <c r="F236" s="32">
        <v>36</v>
      </c>
      <c r="G236" s="32">
        <v>40</v>
      </c>
      <c r="H236" s="32">
        <v>82</v>
      </c>
      <c r="I236" s="32">
        <v>60</v>
      </c>
      <c r="J236" s="32">
        <v>67</v>
      </c>
      <c r="K236" s="32">
        <v>83</v>
      </c>
      <c r="L236" s="32">
        <v>48</v>
      </c>
      <c r="M236" s="32">
        <v>45</v>
      </c>
      <c r="N236" s="33">
        <v>-0.14583333333333337</v>
      </c>
      <c r="O236" s="33">
        <v>0.17647058823529416</v>
      </c>
      <c r="P236" s="33">
        <v>-9.4594594594594517E-2</v>
      </c>
      <c r="Q236" s="33">
        <v>7.7922077922077948E-2</v>
      </c>
      <c r="R236" s="33">
        <v>0.37142857142857122</v>
      </c>
      <c r="S236" s="33">
        <v>7.1428571428571397E-2</v>
      </c>
      <c r="T236" s="34" t="str">
        <f t="shared" si="15"/>
        <v>82 (-15 %)</v>
      </c>
      <c r="U236" s="34" t="str">
        <f t="shared" si="15"/>
        <v>60 (18 %)</v>
      </c>
      <c r="V236" s="34" t="str">
        <f t="shared" si="15"/>
        <v>67 (-9 %)</v>
      </c>
      <c r="W236" s="34" t="str">
        <f t="shared" si="14"/>
        <v>83 (8 %)</v>
      </c>
      <c r="X236" s="34" t="str">
        <f t="shared" si="14"/>
        <v>48 (37 %)</v>
      </c>
      <c r="Y236" s="34" t="str">
        <f t="shared" si="14"/>
        <v>45 (7 %)</v>
      </c>
      <c r="Z236" s="34">
        <f t="shared" si="12"/>
        <v>1.3157894736842035E-2</v>
      </c>
      <c r="AA236" s="34">
        <f t="shared" si="13"/>
        <v>9.6153846153845812E-3</v>
      </c>
    </row>
    <row r="237" spans="1:27" x14ac:dyDescent="0.3">
      <c r="A237" s="31" t="s">
        <v>210</v>
      </c>
      <c r="B237" s="32">
        <v>2951</v>
      </c>
      <c r="C237" s="32">
        <v>2579</v>
      </c>
      <c r="D237" s="32">
        <v>2810</v>
      </c>
      <c r="E237" s="32">
        <v>3353</v>
      </c>
      <c r="F237" s="32">
        <v>1380</v>
      </c>
      <c r="G237" s="32">
        <v>1454</v>
      </c>
      <c r="H237" s="32">
        <v>2779</v>
      </c>
      <c r="I237" s="32">
        <v>2551</v>
      </c>
      <c r="J237" s="32">
        <v>2976</v>
      </c>
      <c r="K237" s="32">
        <v>3487</v>
      </c>
      <c r="L237" s="32">
        <v>1519</v>
      </c>
      <c r="M237" s="32">
        <v>2228</v>
      </c>
      <c r="N237" s="33">
        <v>-4.4360385144429193E-2</v>
      </c>
      <c r="O237" s="33">
        <v>5.5183287347262411E-3</v>
      </c>
      <c r="P237" s="33">
        <v>6.9349622709306447E-2</v>
      </c>
      <c r="Q237" s="33">
        <v>4.1517323775388304E-2</v>
      </c>
      <c r="R237" s="33">
        <v>9.1235632183908066E-2</v>
      </c>
      <c r="S237" s="33">
        <v>0.54080221300138342</v>
      </c>
      <c r="T237" s="34" t="str">
        <f t="shared" si="15"/>
        <v>2 779 (-4 %)</v>
      </c>
      <c r="U237" s="34" t="str">
        <f t="shared" si="15"/>
        <v>2 551 (1 %)</v>
      </c>
      <c r="V237" s="34" t="str">
        <f t="shared" si="15"/>
        <v>2 976 (7 %)</v>
      </c>
      <c r="W237" s="34" t="str">
        <f t="shared" si="14"/>
        <v>3 487 (4 %)</v>
      </c>
      <c r="X237" s="34" t="str">
        <f t="shared" si="14"/>
        <v>1 519 (9 %)</v>
      </c>
      <c r="Y237" s="34" t="str">
        <f t="shared" si="14"/>
        <v>2 228 (54 %)</v>
      </c>
      <c r="Z237" s="34">
        <f t="shared" si="12"/>
        <v>6.9732222757623807E-2</v>
      </c>
      <c r="AA237" s="34">
        <f t="shared" si="13"/>
        <v>3.1114161519103289E-2</v>
      </c>
    </row>
    <row r="238" spans="1:27" x14ac:dyDescent="0.3">
      <c r="A238" s="31" t="s">
        <v>211</v>
      </c>
      <c r="B238" s="32">
        <v>6869</v>
      </c>
      <c r="C238" s="32">
        <v>6348</v>
      </c>
      <c r="D238" s="32">
        <v>5915</v>
      </c>
      <c r="E238" s="32">
        <v>7130</v>
      </c>
      <c r="F238" s="32">
        <v>2967</v>
      </c>
      <c r="G238" s="32">
        <v>3217</v>
      </c>
      <c r="H238" s="32">
        <v>6502</v>
      </c>
      <c r="I238" s="32">
        <v>5912</v>
      </c>
      <c r="J238" s="32">
        <v>6261</v>
      </c>
      <c r="K238" s="32">
        <v>6810</v>
      </c>
      <c r="L238" s="32">
        <v>3095</v>
      </c>
      <c r="M238" s="32">
        <v>4723</v>
      </c>
      <c r="N238" s="33">
        <v>-4.1709653647752476E-2</v>
      </c>
      <c r="O238" s="33">
        <v>-5.1043338683788186E-2</v>
      </c>
      <c r="P238" s="33">
        <v>6.4072059823249372E-2</v>
      </c>
      <c r="Q238" s="33">
        <v>-4.4076361594609814E-2</v>
      </c>
      <c r="R238" s="33">
        <v>4.4902093180283487E-2</v>
      </c>
      <c r="S238" s="33">
        <v>0.46722584653619137</v>
      </c>
      <c r="T238" s="34" t="str">
        <f t="shared" si="15"/>
        <v>6 502 (-4 %)</v>
      </c>
      <c r="U238" s="34" t="str">
        <f t="shared" si="15"/>
        <v>5 912 (-5 %)</v>
      </c>
      <c r="V238" s="34" t="str">
        <f t="shared" si="15"/>
        <v>6 261 (6 %)</v>
      </c>
      <c r="W238" s="34" t="str">
        <f t="shared" si="14"/>
        <v>6 810 (-4 %)</v>
      </c>
      <c r="X238" s="34" t="str">
        <f t="shared" si="14"/>
        <v>3 095 (4 %)</v>
      </c>
      <c r="Y238" s="34" t="str">
        <f t="shared" si="14"/>
        <v>4 723 (47 %)</v>
      </c>
      <c r="Z238" s="34">
        <f t="shared" si="12"/>
        <v>2.6413117179313383E-2</v>
      </c>
      <c r="AA238" s="34">
        <f t="shared" si="13"/>
        <v>-2.114164904862581E-2</v>
      </c>
    </row>
    <row r="239" spans="1:27" x14ac:dyDescent="0.3">
      <c r="A239" s="31" t="s">
        <v>212</v>
      </c>
      <c r="B239" s="32">
        <v>119</v>
      </c>
      <c r="C239" s="32">
        <v>174</v>
      </c>
      <c r="D239" s="32">
        <v>201</v>
      </c>
      <c r="E239" s="32">
        <v>247</v>
      </c>
      <c r="F239" s="32">
        <v>93</v>
      </c>
      <c r="G239" s="32">
        <v>145</v>
      </c>
      <c r="H239" s="32">
        <v>165</v>
      </c>
      <c r="I239" s="32">
        <v>139</v>
      </c>
      <c r="J239" s="32">
        <v>247</v>
      </c>
      <c r="K239" s="32">
        <v>267</v>
      </c>
      <c r="L239" s="32">
        <v>117</v>
      </c>
      <c r="M239" s="32">
        <v>166</v>
      </c>
      <c r="N239" s="33">
        <v>0.32000000000000006</v>
      </c>
      <c r="O239" s="33">
        <v>-0.27979274611398963</v>
      </c>
      <c r="P239" s="33">
        <v>0.22885572139303467</v>
      </c>
      <c r="Q239" s="33">
        <v>7.6612903225806495E-2</v>
      </c>
      <c r="R239" s="33">
        <v>0.20618556701030921</v>
      </c>
      <c r="S239" s="33">
        <v>9.2105263157894912E-2</v>
      </c>
      <c r="T239" s="34" t="str">
        <f t="shared" si="15"/>
        <v>165 (32 %)</v>
      </c>
      <c r="U239" s="34" t="str">
        <f t="shared" si="15"/>
        <v>139 (-28 %)</v>
      </c>
      <c r="V239" s="34" t="str">
        <f t="shared" si="15"/>
        <v>247 (23 %)</v>
      </c>
      <c r="W239" s="34" t="str">
        <f t="shared" si="14"/>
        <v>267 (8 %)</v>
      </c>
      <c r="X239" s="34" t="str">
        <f t="shared" si="14"/>
        <v>117 (21 %)</v>
      </c>
      <c r="Y239" s="34" t="str">
        <f t="shared" si="14"/>
        <v>166 (9 %)</v>
      </c>
      <c r="Z239" s="34">
        <f t="shared" si="12"/>
        <v>0.12461695607763024</v>
      </c>
      <c r="AA239" s="34">
        <f t="shared" si="13"/>
        <v>4.9839228295819993E-2</v>
      </c>
    </row>
    <row r="240" spans="1:27" x14ac:dyDescent="0.3">
      <c r="A240" s="31" t="s">
        <v>213</v>
      </c>
      <c r="B240" s="32">
        <v>10528</v>
      </c>
      <c r="C240" s="32">
        <v>9294</v>
      </c>
      <c r="D240" s="32">
        <v>9889</v>
      </c>
      <c r="E240" s="32">
        <v>12006</v>
      </c>
      <c r="F240" s="32">
        <v>4461</v>
      </c>
      <c r="G240" s="32">
        <v>5062</v>
      </c>
      <c r="H240" s="32">
        <v>10158</v>
      </c>
      <c r="I240" s="32">
        <v>8727</v>
      </c>
      <c r="J240" s="32">
        <v>10871</v>
      </c>
      <c r="K240" s="32">
        <v>12628</v>
      </c>
      <c r="L240" s="32">
        <v>5432</v>
      </c>
      <c r="M240" s="32">
        <v>7137</v>
      </c>
      <c r="N240" s="33">
        <v>-2.3363138159792407E-2</v>
      </c>
      <c r="O240" s="33">
        <v>-4.9967341606792948E-2</v>
      </c>
      <c r="P240" s="33">
        <v>0.10164167004458857</v>
      </c>
      <c r="Q240" s="33">
        <v>5.9040590405904148E-2</v>
      </c>
      <c r="R240" s="33">
        <v>0.22951561792666375</v>
      </c>
      <c r="S240" s="33">
        <v>0.40908193484698896</v>
      </c>
      <c r="T240" s="34" t="str">
        <f t="shared" si="15"/>
        <v>10 158 (-2 %)</v>
      </c>
      <c r="U240" s="34" t="str">
        <f t="shared" si="15"/>
        <v>8 727 (-5 %)</v>
      </c>
      <c r="V240" s="34" t="str">
        <f t="shared" si="15"/>
        <v>10 871 (10 %)</v>
      </c>
      <c r="W240" s="34" t="str">
        <f t="shared" si="14"/>
        <v>12 628 (6 %)</v>
      </c>
      <c r="X240" s="34" t="str">
        <f t="shared" si="14"/>
        <v>5 432 (23 %)</v>
      </c>
      <c r="Y240" s="34" t="str">
        <f t="shared" si="14"/>
        <v>7 137 (41 %)</v>
      </c>
      <c r="Z240" s="34">
        <f t="shared" si="12"/>
        <v>7.2462919594067143E-2</v>
      </c>
      <c r="AA240" s="34">
        <f t="shared" si="13"/>
        <v>3.3248901856423707E-2</v>
      </c>
    </row>
    <row r="241" spans="1:27" x14ac:dyDescent="0.3">
      <c r="A241" s="31" t="s">
        <v>214</v>
      </c>
      <c r="B241" s="32">
        <v>1370</v>
      </c>
      <c r="C241" s="32">
        <v>1597</v>
      </c>
      <c r="D241" s="32">
        <v>1107</v>
      </c>
      <c r="E241" s="32">
        <v>1462</v>
      </c>
      <c r="F241" s="32">
        <v>593</v>
      </c>
      <c r="G241" s="32">
        <v>653</v>
      </c>
      <c r="H241" s="32">
        <v>1281</v>
      </c>
      <c r="I241" s="32">
        <v>1564</v>
      </c>
      <c r="J241" s="32">
        <v>1253</v>
      </c>
      <c r="K241" s="32">
        <v>1235</v>
      </c>
      <c r="L241" s="32">
        <v>592</v>
      </c>
      <c r="M241" s="32">
        <v>924</v>
      </c>
      <c r="N241" s="33">
        <v>-4.6875000000000111E-2</v>
      </c>
      <c r="O241" s="33">
        <v>-2.432938240798499E-2</v>
      </c>
      <c r="P241" s="33">
        <v>0.17984934086628979</v>
      </c>
      <c r="Q241" s="33">
        <v>-0.13454800280308332</v>
      </c>
      <c r="R241" s="33">
        <v>-1.6863406408094139E-3</v>
      </c>
      <c r="S241" s="33">
        <v>0.39366515837104066</v>
      </c>
      <c r="T241" s="34" t="str">
        <f t="shared" si="15"/>
        <v>1 281 (-5 %)</v>
      </c>
      <c r="U241" s="34" t="str">
        <f t="shared" si="15"/>
        <v>1 564 (-2 %)</v>
      </c>
      <c r="V241" s="34" t="str">
        <f t="shared" si="15"/>
        <v>1 253 (18 %)</v>
      </c>
      <c r="W241" s="34" t="str">
        <f t="shared" si="14"/>
        <v>1 235 (-13 %)</v>
      </c>
      <c r="X241" s="34" t="str">
        <f t="shared" si="14"/>
        <v>592 (0 %)</v>
      </c>
      <c r="Y241" s="34" t="str">
        <f t="shared" si="14"/>
        <v>924 (39 %)</v>
      </c>
      <c r="Z241" s="34">
        <f t="shared" si="12"/>
        <v>9.8790917133588785E-3</v>
      </c>
      <c r="AA241" s="34">
        <f t="shared" si="13"/>
        <v>-2.7364378300528069E-2</v>
      </c>
    </row>
    <row r="242" spans="1:27" x14ac:dyDescent="0.3">
      <c r="A242" s="31" t="s">
        <v>215</v>
      </c>
      <c r="B242" s="32">
        <v>171</v>
      </c>
      <c r="C242" s="32">
        <v>175</v>
      </c>
      <c r="D242" s="32">
        <v>202</v>
      </c>
      <c r="E242" s="32">
        <v>288</v>
      </c>
      <c r="F242" s="32">
        <v>127</v>
      </c>
      <c r="G242" s="32">
        <v>156</v>
      </c>
      <c r="H242" s="32">
        <v>193</v>
      </c>
      <c r="I242" s="32">
        <v>183</v>
      </c>
      <c r="J242" s="32">
        <v>256</v>
      </c>
      <c r="K242" s="32">
        <v>299</v>
      </c>
      <c r="L242" s="32">
        <v>139</v>
      </c>
      <c r="M242" s="32">
        <v>196</v>
      </c>
      <c r="N242" s="33">
        <v>-5.1546391752577136E-3</v>
      </c>
      <c r="O242" s="33">
        <v>-2.1390374331550777E-2</v>
      </c>
      <c r="P242" s="33">
        <v>0.21904761904761916</v>
      </c>
      <c r="Q242" s="33">
        <v>3.819444444444442E-2</v>
      </c>
      <c r="R242" s="33">
        <v>5.3030303030302983E-2</v>
      </c>
      <c r="S242" s="33">
        <v>0.15294117647058814</v>
      </c>
      <c r="T242" s="34" t="str">
        <f t="shared" si="15"/>
        <v>193 (-1 %)</v>
      </c>
      <c r="U242" s="34" t="str">
        <f t="shared" si="15"/>
        <v>183 (-2 %)</v>
      </c>
      <c r="V242" s="34" t="str">
        <f t="shared" si="15"/>
        <v>256 (22 %)</v>
      </c>
      <c r="W242" s="34" t="str">
        <f t="shared" si="14"/>
        <v>299 (4 %)</v>
      </c>
      <c r="X242" s="34" t="str">
        <f t="shared" si="14"/>
        <v>139 (5 %)</v>
      </c>
      <c r="Y242" s="34" t="str">
        <f t="shared" si="14"/>
        <v>196 (15 %)</v>
      </c>
      <c r="Z242" s="34">
        <f t="shared" si="12"/>
        <v>0.13136729222520116</v>
      </c>
      <c r="AA242" s="34">
        <f t="shared" si="13"/>
        <v>0.10977443609022552</v>
      </c>
    </row>
    <row r="243" spans="1:27" x14ac:dyDescent="0.3">
      <c r="A243" s="31" t="s">
        <v>216</v>
      </c>
      <c r="B243" s="32">
        <v>3153</v>
      </c>
      <c r="C243" s="32">
        <v>2920</v>
      </c>
      <c r="D243" s="32">
        <v>2487</v>
      </c>
      <c r="E243" s="32">
        <v>3430</v>
      </c>
      <c r="F243" s="32">
        <v>1401</v>
      </c>
      <c r="G243" s="32">
        <v>1532</v>
      </c>
      <c r="H243" s="32">
        <v>2646</v>
      </c>
      <c r="I243" s="32">
        <v>2590</v>
      </c>
      <c r="J243" s="32">
        <v>2539</v>
      </c>
      <c r="K243" s="32">
        <v>2917</v>
      </c>
      <c r="L243" s="32">
        <v>1513</v>
      </c>
      <c r="M243" s="32">
        <v>2123</v>
      </c>
      <c r="N243" s="33">
        <v>-0.16159695817490505</v>
      </c>
      <c r="O243" s="33">
        <v>-0.1193471608296498</v>
      </c>
      <c r="P243" s="33">
        <v>3.0020283975659368E-2</v>
      </c>
      <c r="Q243" s="33">
        <v>-0.14557703573520808</v>
      </c>
      <c r="R243" s="33">
        <v>7.0771408351026022E-2</v>
      </c>
      <c r="S243" s="33">
        <v>0.37767683322517875</v>
      </c>
      <c r="T243" s="34" t="str">
        <f t="shared" si="15"/>
        <v>2 646 (-16 %)</v>
      </c>
      <c r="U243" s="34" t="str">
        <f t="shared" si="15"/>
        <v>2 590 (-12 %)</v>
      </c>
      <c r="V243" s="34" t="str">
        <f t="shared" si="15"/>
        <v>2 539 (3 %)</v>
      </c>
      <c r="W243" s="34" t="str">
        <f t="shared" si="14"/>
        <v>2 917 (-15 %)</v>
      </c>
      <c r="X243" s="34" t="str">
        <f t="shared" si="14"/>
        <v>1 513 (7 %)</v>
      </c>
      <c r="Y243" s="34" t="str">
        <f t="shared" si="14"/>
        <v>2 123 (38 %)</v>
      </c>
      <c r="Z243" s="34">
        <f t="shared" si="12"/>
        <v>-3.9871339542987383E-2</v>
      </c>
      <c r="AA243" s="34">
        <f t="shared" si="13"/>
        <v>-8.9510014710874719E-2</v>
      </c>
    </row>
    <row r="244" spans="1:27" x14ac:dyDescent="0.3">
      <c r="A244" s="31" t="s">
        <v>217</v>
      </c>
      <c r="B244" s="32">
        <v>145</v>
      </c>
      <c r="C244" s="32">
        <v>122</v>
      </c>
      <c r="D244" s="32">
        <v>126</v>
      </c>
      <c r="E244" s="32">
        <v>207</v>
      </c>
      <c r="F244" s="32">
        <v>81</v>
      </c>
      <c r="G244" s="32">
        <v>133</v>
      </c>
      <c r="H244" s="32">
        <v>160</v>
      </c>
      <c r="I244" s="32">
        <v>122</v>
      </c>
      <c r="J244" s="32">
        <v>150</v>
      </c>
      <c r="K244" s="32">
        <v>188</v>
      </c>
      <c r="L244" s="32">
        <v>97</v>
      </c>
      <c r="M244" s="32">
        <v>132</v>
      </c>
      <c r="N244" s="33">
        <v>0.11888111888111896</v>
      </c>
      <c r="O244" s="33">
        <v>1.6666666666666607E-2</v>
      </c>
      <c r="P244" s="33">
        <v>0.21951219512195119</v>
      </c>
      <c r="Q244" s="33">
        <v>-9.6153846153846145E-2</v>
      </c>
      <c r="R244" s="33">
        <v>0.1686746987951806</v>
      </c>
      <c r="S244" s="33">
        <v>-3.649635036496357E-2</v>
      </c>
      <c r="T244" s="34" t="str">
        <f t="shared" si="15"/>
        <v>160 (12 %)</v>
      </c>
      <c r="U244" s="34" t="str">
        <f t="shared" si="15"/>
        <v>122 (2 %)</v>
      </c>
      <c r="V244" s="34" t="str">
        <f t="shared" si="15"/>
        <v>150 (22 %)</v>
      </c>
      <c r="W244" s="34" t="str">
        <f t="shared" si="14"/>
        <v>188 (-10 %)</v>
      </c>
      <c r="X244" s="34" t="str">
        <f t="shared" si="14"/>
        <v>97 (17 %)</v>
      </c>
      <c r="Y244" s="34" t="str">
        <f t="shared" si="14"/>
        <v>132 (-4 %)</v>
      </c>
      <c r="Z244" s="34">
        <f t="shared" si="12"/>
        <v>4.2997542997543103E-2</v>
      </c>
      <c r="AA244" s="34">
        <f t="shared" si="13"/>
        <v>1.098901098901095E-2</v>
      </c>
    </row>
    <row r="245" spans="1:27" x14ac:dyDescent="0.3">
      <c r="A245" s="31" t="s">
        <v>218</v>
      </c>
      <c r="B245" s="32">
        <v>3649</v>
      </c>
      <c r="C245" s="32">
        <v>3311</v>
      </c>
      <c r="D245" s="32">
        <v>3472</v>
      </c>
      <c r="E245" s="32">
        <v>3236</v>
      </c>
      <c r="F245" s="32">
        <v>931</v>
      </c>
      <c r="G245" s="32">
        <v>931</v>
      </c>
      <c r="H245" s="32">
        <v>4057.0000000000005</v>
      </c>
      <c r="I245" s="32">
        <v>3185</v>
      </c>
      <c r="J245" s="32">
        <v>4254</v>
      </c>
      <c r="K245" s="32">
        <v>4124</v>
      </c>
      <c r="L245" s="32">
        <v>1380</v>
      </c>
      <c r="M245" s="32">
        <v>1523</v>
      </c>
      <c r="N245" s="33">
        <v>0.10877288876742286</v>
      </c>
      <c r="O245" s="33">
        <v>-2.4502297090352232E-2</v>
      </c>
      <c r="P245" s="33">
        <v>0.21231119977201462</v>
      </c>
      <c r="Q245" s="33">
        <v>0.26892307692307682</v>
      </c>
      <c r="R245" s="33">
        <v>0.48387096774193528</v>
      </c>
      <c r="S245" s="33">
        <v>0.64116379310344818</v>
      </c>
      <c r="T245" s="34" t="str">
        <f t="shared" si="15"/>
        <v>4 057 (11 %)</v>
      </c>
      <c r="U245" s="34" t="str">
        <f t="shared" si="15"/>
        <v>3 185 (-2 %)</v>
      </c>
      <c r="V245" s="34" t="str">
        <f t="shared" si="15"/>
        <v>4 254 (21 %)</v>
      </c>
      <c r="W245" s="34" t="str">
        <f t="shared" si="14"/>
        <v>4 124 (27 %)</v>
      </c>
      <c r="X245" s="34" t="str">
        <f t="shared" si="14"/>
        <v>1 380 (48 %)</v>
      </c>
      <c r="Y245" s="34" t="str">
        <f t="shared" si="14"/>
        <v>1 523 (64 %)</v>
      </c>
      <c r="Z245" s="34">
        <f t="shared" si="12"/>
        <v>0.19272376046361872</v>
      </c>
      <c r="AA245" s="34">
        <f t="shared" si="13"/>
        <v>0.15410719632697867</v>
      </c>
    </row>
    <row r="246" spans="1:27" x14ac:dyDescent="0.3">
      <c r="A246" s="31" t="s">
        <v>219</v>
      </c>
      <c r="B246" s="32">
        <v>4164</v>
      </c>
      <c r="C246" s="32">
        <v>4272</v>
      </c>
      <c r="D246" s="32">
        <v>3681</v>
      </c>
      <c r="E246" s="32">
        <v>5019</v>
      </c>
      <c r="F246" s="32">
        <v>2096</v>
      </c>
      <c r="G246" s="32">
        <v>2283</v>
      </c>
      <c r="H246" s="32">
        <v>3666</v>
      </c>
      <c r="I246" s="32">
        <v>3623</v>
      </c>
      <c r="J246" s="32">
        <v>3935</v>
      </c>
      <c r="K246" s="32">
        <v>4195</v>
      </c>
      <c r="L246" s="32">
        <v>2225</v>
      </c>
      <c r="M246" s="32">
        <v>3222</v>
      </c>
      <c r="N246" s="33">
        <v>-0.12921615201900238</v>
      </c>
      <c r="O246" s="33">
        <v>-0.14471199244570343</v>
      </c>
      <c r="P246" s="33">
        <v>6.6973969631236363E-2</v>
      </c>
      <c r="Q246" s="33">
        <v>-0.1618381618381618</v>
      </c>
      <c r="R246" s="33">
        <v>6.1039580352885148E-2</v>
      </c>
      <c r="S246" s="33">
        <v>0.40208877284595301</v>
      </c>
      <c r="T246" s="34" t="str">
        <f t="shared" si="15"/>
        <v>3 666 (-13 %)</v>
      </c>
      <c r="U246" s="34" t="str">
        <f t="shared" si="15"/>
        <v>3 623 (-14 %)</v>
      </c>
      <c r="V246" s="34" t="str">
        <f t="shared" si="15"/>
        <v>3 935 (7 %)</v>
      </c>
      <c r="W246" s="34" t="str">
        <f t="shared" si="14"/>
        <v>4 195 (-16 %)</v>
      </c>
      <c r="X246" s="34" t="str">
        <f t="shared" si="14"/>
        <v>2 225 (6 %)</v>
      </c>
      <c r="Y246" s="34" t="str">
        <f t="shared" si="14"/>
        <v>3 222 (40 %)</v>
      </c>
      <c r="Z246" s="34">
        <f t="shared" si="12"/>
        <v>-3.0165001161980065E-2</v>
      </c>
      <c r="AA246" s="34">
        <f t="shared" si="13"/>
        <v>-9.3971631205673756E-2</v>
      </c>
    </row>
    <row r="247" spans="1:27" x14ac:dyDescent="0.3">
      <c r="A247" s="31" t="s">
        <v>220</v>
      </c>
      <c r="B247" s="32">
        <v>5405</v>
      </c>
      <c r="C247" s="32">
        <v>4524</v>
      </c>
      <c r="D247" s="32">
        <v>5086</v>
      </c>
      <c r="E247" s="32">
        <v>5587</v>
      </c>
      <c r="F247" s="32">
        <v>1908</v>
      </c>
      <c r="G247" s="32">
        <v>1773</v>
      </c>
      <c r="H247" s="32">
        <v>5707</v>
      </c>
      <c r="I247" s="32">
        <v>4483</v>
      </c>
      <c r="J247" s="32">
        <v>5869</v>
      </c>
      <c r="K247" s="32">
        <v>6069</v>
      </c>
      <c r="L247" s="32">
        <v>2499</v>
      </c>
      <c r="M247" s="32">
        <v>2956</v>
      </c>
      <c r="N247" s="33">
        <v>5.0819370281716125E-2</v>
      </c>
      <c r="O247" s="33">
        <v>-1.2555066079295241E-2</v>
      </c>
      <c r="P247" s="33">
        <v>0.15782205563227447</v>
      </c>
      <c r="Q247" s="33">
        <v>8.8219472834857537E-2</v>
      </c>
      <c r="R247" s="33">
        <v>0.31664910432033722</v>
      </c>
      <c r="S247" s="33">
        <v>0.62239297475301858</v>
      </c>
      <c r="T247" s="34" t="str">
        <f t="shared" si="15"/>
        <v>5 707 (5 %)</v>
      </c>
      <c r="U247" s="34" t="str">
        <f t="shared" si="15"/>
        <v>4 483 (-1 %)</v>
      </c>
      <c r="V247" s="34" t="str">
        <f t="shared" si="15"/>
        <v>5 869 (16 %)</v>
      </c>
      <c r="W247" s="34" t="str">
        <f t="shared" si="14"/>
        <v>6 069 (9 %)</v>
      </c>
      <c r="X247" s="34" t="str">
        <f t="shared" si="14"/>
        <v>2 499 (32 %)</v>
      </c>
      <c r="Y247" s="34" t="str">
        <f t="shared" si="14"/>
        <v>2 956 (62 %)</v>
      </c>
      <c r="Z247" s="34">
        <f t="shared" si="12"/>
        <v>0.13589754148993127</v>
      </c>
      <c r="AA247" s="34">
        <f t="shared" si="13"/>
        <v>8.0542212278739145E-2</v>
      </c>
    </row>
    <row r="248" spans="1:27" x14ac:dyDescent="0.3">
      <c r="A248" s="31" t="s">
        <v>221</v>
      </c>
      <c r="B248" s="32">
        <v>576</v>
      </c>
      <c r="C248" s="32">
        <v>555</v>
      </c>
      <c r="D248" s="32">
        <v>524</v>
      </c>
      <c r="E248" s="32">
        <v>854</v>
      </c>
      <c r="F248" s="32">
        <v>386</v>
      </c>
      <c r="G248" s="32">
        <v>404</v>
      </c>
      <c r="H248" s="32">
        <v>499</v>
      </c>
      <c r="I248" s="32">
        <v>454</v>
      </c>
      <c r="J248" s="32">
        <v>550</v>
      </c>
      <c r="K248" s="32">
        <v>726</v>
      </c>
      <c r="L248" s="32">
        <v>372</v>
      </c>
      <c r="M248" s="32">
        <v>587</v>
      </c>
      <c r="N248" s="33">
        <v>-0.11209964412811402</v>
      </c>
      <c r="O248" s="33">
        <v>-0.18928571428571439</v>
      </c>
      <c r="P248" s="33">
        <v>5.5662188099808052E-2</v>
      </c>
      <c r="Q248" s="33">
        <v>-0.14588235294117646</v>
      </c>
      <c r="R248" s="33">
        <v>-3.125E-2</v>
      </c>
      <c r="S248" s="33">
        <v>0.44938271604938262</v>
      </c>
      <c r="T248" s="34" t="str">
        <f t="shared" si="15"/>
        <v>499 (-11 %)</v>
      </c>
      <c r="U248" s="34" t="str">
        <f t="shared" si="15"/>
        <v>454 (-19 %)</v>
      </c>
      <c r="V248" s="34" t="str">
        <f t="shared" si="15"/>
        <v>550 (6 %)</v>
      </c>
      <c r="W248" s="34" t="str">
        <f t="shared" si="14"/>
        <v>726 (-15 %)</v>
      </c>
      <c r="X248" s="34" t="str">
        <f t="shared" si="14"/>
        <v>372 (-3 %)</v>
      </c>
      <c r="Y248" s="34" t="str">
        <f t="shared" si="14"/>
        <v>587 (45 %)</v>
      </c>
      <c r="Z248" s="34">
        <f t="shared" ref="Z248:Z311" si="16">SUM(H248:M248)/SUM(B248:G248)-1</f>
        <v>-3.3646559563504042E-2</v>
      </c>
      <c r="AA248" s="34">
        <f t="shared" ref="AA248:AA311" si="17">SUM(I248:K248)/SUM(C248:E248)-1</f>
        <v>-0.10501810657009825</v>
      </c>
    </row>
    <row r="249" spans="1:27" x14ac:dyDescent="0.3">
      <c r="A249" s="31" t="s">
        <v>222</v>
      </c>
      <c r="B249" s="32">
        <v>354</v>
      </c>
      <c r="C249" s="32">
        <v>320</v>
      </c>
      <c r="D249" s="32">
        <v>332</v>
      </c>
      <c r="E249" s="32">
        <v>429</v>
      </c>
      <c r="F249" s="32">
        <v>163</v>
      </c>
      <c r="G249" s="32">
        <v>185</v>
      </c>
      <c r="H249" s="32">
        <v>359</v>
      </c>
      <c r="I249" s="32">
        <v>377</v>
      </c>
      <c r="J249" s="32">
        <v>352</v>
      </c>
      <c r="K249" s="32">
        <v>429</v>
      </c>
      <c r="L249" s="32">
        <v>207</v>
      </c>
      <c r="M249" s="32">
        <v>257</v>
      </c>
      <c r="N249" s="33">
        <v>8.787878787878789E-2</v>
      </c>
      <c r="O249" s="33">
        <v>0.23202614379084974</v>
      </c>
      <c r="P249" s="33">
        <v>6.344410876132911E-2</v>
      </c>
      <c r="Q249" s="33">
        <v>3.3734939759036076E-2</v>
      </c>
      <c r="R249" s="33">
        <v>0.30188679245283012</v>
      </c>
      <c r="S249" s="33">
        <v>0.35263157894736841</v>
      </c>
      <c r="T249" s="34" t="str">
        <f t="shared" si="15"/>
        <v>359 (9 %)</v>
      </c>
      <c r="U249" s="34" t="str">
        <f t="shared" si="15"/>
        <v>377 (23 %)</v>
      </c>
      <c r="V249" s="34" t="str">
        <f t="shared" si="15"/>
        <v>352 (6 %)</v>
      </c>
      <c r="W249" s="34" t="str">
        <f t="shared" si="14"/>
        <v>429 (3 %)</v>
      </c>
      <c r="X249" s="34" t="str">
        <f t="shared" si="14"/>
        <v>207 (30 %)</v>
      </c>
      <c r="Y249" s="34" t="str">
        <f t="shared" si="14"/>
        <v>257 (35 %)</v>
      </c>
      <c r="Z249" s="34">
        <f t="shared" si="16"/>
        <v>0.11104879416713409</v>
      </c>
      <c r="AA249" s="34">
        <f t="shared" si="17"/>
        <v>7.12303422756706E-2</v>
      </c>
    </row>
    <row r="250" spans="1:27" x14ac:dyDescent="0.3">
      <c r="A250" s="31" t="s">
        <v>223</v>
      </c>
      <c r="B250" s="32">
        <v>4935</v>
      </c>
      <c r="C250" s="32">
        <v>3009</v>
      </c>
      <c r="D250" s="32">
        <v>4435</v>
      </c>
      <c r="E250" s="32">
        <v>4740</v>
      </c>
      <c r="F250" s="32">
        <v>1637</v>
      </c>
      <c r="G250" s="32">
        <v>1566</v>
      </c>
      <c r="H250" s="32">
        <v>4557</v>
      </c>
      <c r="I250" s="32">
        <v>2989</v>
      </c>
      <c r="J250" s="32">
        <v>4493</v>
      </c>
      <c r="K250" s="32">
        <v>5018</v>
      </c>
      <c r="L250" s="32">
        <v>2039.0000000000002</v>
      </c>
      <c r="M250" s="32">
        <v>2600</v>
      </c>
      <c r="N250" s="33">
        <v>-6.5422477440524984E-2</v>
      </c>
      <c r="O250" s="33">
        <v>2.7500859401856426E-2</v>
      </c>
      <c r="P250" s="33">
        <v>2.5330899132816276E-2</v>
      </c>
      <c r="Q250" s="33">
        <v>6.1112285895538188E-2</v>
      </c>
      <c r="R250" s="33">
        <v>0.25941939468807917</v>
      </c>
      <c r="S250" s="33">
        <v>0.67417900837089517</v>
      </c>
      <c r="T250" s="34" t="str">
        <f t="shared" si="15"/>
        <v>4 557 (-7 %)</v>
      </c>
      <c r="U250" s="34" t="str">
        <f t="shared" si="15"/>
        <v>2 989 (3 %)</v>
      </c>
      <c r="V250" s="34" t="str">
        <f t="shared" si="15"/>
        <v>4 493 (3 %)</v>
      </c>
      <c r="W250" s="34" t="str">
        <f t="shared" si="14"/>
        <v>5 018 (6 %)</v>
      </c>
      <c r="X250" s="34" t="str">
        <f t="shared" si="14"/>
        <v>2 039 (26 %)</v>
      </c>
      <c r="Y250" s="34" t="str">
        <f t="shared" si="14"/>
        <v>2 600 (67 %)</v>
      </c>
      <c r="Z250" s="34">
        <f t="shared" si="16"/>
        <v>6.7611455565397049E-2</v>
      </c>
      <c r="AA250" s="34">
        <f t="shared" si="17"/>
        <v>2.5935653315823926E-2</v>
      </c>
    </row>
    <row r="251" spans="1:27" x14ac:dyDescent="0.3">
      <c r="A251" s="31" t="s">
        <v>224</v>
      </c>
      <c r="B251" s="32">
        <v>296</v>
      </c>
      <c r="C251" s="32">
        <v>196</v>
      </c>
      <c r="D251" s="32">
        <v>241</v>
      </c>
      <c r="E251" s="32">
        <v>373</v>
      </c>
      <c r="F251" s="32">
        <v>180</v>
      </c>
      <c r="G251" s="32">
        <v>156</v>
      </c>
      <c r="H251" s="32">
        <v>225</v>
      </c>
      <c r="I251" s="32">
        <v>200</v>
      </c>
      <c r="J251" s="32">
        <v>221</v>
      </c>
      <c r="K251" s="32">
        <v>354</v>
      </c>
      <c r="L251" s="32">
        <v>163</v>
      </c>
      <c r="M251" s="32">
        <v>262</v>
      </c>
      <c r="N251" s="33">
        <v>-0.22945205479452047</v>
      </c>
      <c r="O251" s="33">
        <v>3.0927835051546504E-2</v>
      </c>
      <c r="P251" s="33">
        <v>-7.5313807531380728E-2</v>
      </c>
      <c r="Q251" s="33">
        <v>-1.6666666666666718E-2</v>
      </c>
      <c r="R251" s="33">
        <v>-7.3863636363636243E-2</v>
      </c>
      <c r="S251" s="33">
        <v>0.63749999999999996</v>
      </c>
      <c r="T251" s="34" t="str">
        <f t="shared" si="15"/>
        <v>225 (-23 %)</v>
      </c>
      <c r="U251" s="34" t="str">
        <f t="shared" si="15"/>
        <v>200 (3 %)</v>
      </c>
      <c r="V251" s="34" t="str">
        <f t="shared" si="15"/>
        <v>221 (-8 %)</v>
      </c>
      <c r="W251" s="34" t="str">
        <f t="shared" si="14"/>
        <v>354 (-2 %)</v>
      </c>
      <c r="X251" s="34" t="str">
        <f t="shared" si="14"/>
        <v>163 (-7 %)</v>
      </c>
      <c r="Y251" s="34" t="str">
        <f t="shared" si="14"/>
        <v>262 (64 %)</v>
      </c>
      <c r="Z251" s="34">
        <f t="shared" si="16"/>
        <v>-1.1789181692094308E-2</v>
      </c>
      <c r="AA251" s="34">
        <f t="shared" si="17"/>
        <v>-4.3209876543209846E-2</v>
      </c>
    </row>
    <row r="252" spans="1:27" x14ac:dyDescent="0.3">
      <c r="A252" s="31" t="s">
        <v>225</v>
      </c>
      <c r="B252" s="32">
        <v>6360</v>
      </c>
      <c r="C252" s="32">
        <v>4299</v>
      </c>
      <c r="D252" s="32">
        <v>5715</v>
      </c>
      <c r="E252" s="32">
        <v>5714</v>
      </c>
      <c r="F252" s="32">
        <v>1535</v>
      </c>
      <c r="G252" s="32">
        <v>1817</v>
      </c>
      <c r="H252" s="32">
        <v>6202</v>
      </c>
      <c r="I252" s="32">
        <v>4247</v>
      </c>
      <c r="J252" s="32">
        <v>6288</v>
      </c>
      <c r="K252" s="32">
        <v>6230</v>
      </c>
      <c r="L252" s="32">
        <v>2315</v>
      </c>
      <c r="M252" s="32">
        <v>2551</v>
      </c>
      <c r="N252" s="33">
        <v>-9.4234147899696641E-3</v>
      </c>
      <c r="O252" s="33">
        <v>-1.6442797591477487E-2</v>
      </c>
      <c r="P252" s="33">
        <v>0.1021910604732692</v>
      </c>
      <c r="Q252" s="33">
        <v>9.9735216240070645E-2</v>
      </c>
      <c r="R252" s="33">
        <v>0.50618087182823679</v>
      </c>
      <c r="S252" s="33">
        <v>0.40396257567418825</v>
      </c>
      <c r="T252" s="34" t="str">
        <f t="shared" si="15"/>
        <v>6 202 (-1 %)</v>
      </c>
      <c r="U252" s="34" t="str">
        <f t="shared" si="15"/>
        <v>4 247 (-2 %)</v>
      </c>
      <c r="V252" s="34" t="str">
        <f t="shared" si="15"/>
        <v>6 288 (10 %)</v>
      </c>
      <c r="W252" s="34" t="str">
        <f t="shared" si="14"/>
        <v>6 230 (10 %)</v>
      </c>
      <c r="X252" s="34" t="str">
        <f t="shared" si="14"/>
        <v>2 315 (51 %)</v>
      </c>
      <c r="Y252" s="34" t="str">
        <f t="shared" si="14"/>
        <v>2 551 (40 %)</v>
      </c>
      <c r="Z252" s="34">
        <f t="shared" si="16"/>
        <v>9.4064465408804976E-2</v>
      </c>
      <c r="AA252" s="34">
        <f t="shared" si="17"/>
        <v>6.5933367243133256E-2</v>
      </c>
    </row>
    <row r="253" spans="1:27" x14ac:dyDescent="0.3">
      <c r="A253" s="31" t="s">
        <v>226</v>
      </c>
      <c r="B253" s="32">
        <v>1295</v>
      </c>
      <c r="C253" s="32">
        <v>1157</v>
      </c>
      <c r="D253" s="32">
        <v>1100</v>
      </c>
      <c r="E253" s="32">
        <v>1667</v>
      </c>
      <c r="F253" s="32">
        <v>627</v>
      </c>
      <c r="G253" s="32">
        <v>713</v>
      </c>
      <c r="H253" s="32">
        <v>1241</v>
      </c>
      <c r="I253" s="32">
        <v>1000</v>
      </c>
      <c r="J253" s="32">
        <v>1113</v>
      </c>
      <c r="K253" s="32">
        <v>1423</v>
      </c>
      <c r="L253" s="32">
        <v>722</v>
      </c>
      <c r="M253" s="32">
        <v>1051</v>
      </c>
      <c r="N253" s="33">
        <v>-4.4649730561970635E-2</v>
      </c>
      <c r="O253" s="33">
        <v>-0.11347517730496448</v>
      </c>
      <c r="P253" s="33">
        <v>2.7700831024930705E-2</v>
      </c>
      <c r="Q253" s="33">
        <v>-0.14173703256936065</v>
      </c>
      <c r="R253" s="33">
        <v>0.1552</v>
      </c>
      <c r="S253" s="33">
        <v>0.4397260273972603</v>
      </c>
      <c r="T253" s="34" t="str">
        <f t="shared" si="15"/>
        <v>1 241 (-4 %)</v>
      </c>
      <c r="U253" s="34" t="str">
        <f t="shared" si="15"/>
        <v>1 000 (-11 %)</v>
      </c>
      <c r="V253" s="34" t="str">
        <f t="shared" si="15"/>
        <v>1 113 (3 %)</v>
      </c>
      <c r="W253" s="34" t="str">
        <f t="shared" si="14"/>
        <v>1 423 (-14 %)</v>
      </c>
      <c r="X253" s="34" t="str">
        <f t="shared" si="14"/>
        <v>722 (16 %)</v>
      </c>
      <c r="Y253" s="34" t="str">
        <f t="shared" si="14"/>
        <v>1 051 (44 %)</v>
      </c>
      <c r="Z253" s="34">
        <f t="shared" si="16"/>
        <v>-1.3721603903034119E-3</v>
      </c>
      <c r="AA253" s="34">
        <f t="shared" si="17"/>
        <v>-9.8878695208970413E-2</v>
      </c>
    </row>
    <row r="254" spans="1:27" x14ac:dyDescent="0.3">
      <c r="A254" s="31" t="s">
        <v>227</v>
      </c>
      <c r="B254" s="32">
        <v>1204</v>
      </c>
      <c r="C254" s="32">
        <v>1140</v>
      </c>
      <c r="D254" s="32">
        <v>1130</v>
      </c>
      <c r="E254" s="32">
        <v>1481</v>
      </c>
      <c r="F254" s="32">
        <v>709</v>
      </c>
      <c r="G254" s="32">
        <v>737</v>
      </c>
      <c r="H254" s="32">
        <v>1071</v>
      </c>
      <c r="I254" s="32">
        <v>1004</v>
      </c>
      <c r="J254" s="32">
        <v>1114</v>
      </c>
      <c r="K254" s="32">
        <v>1379</v>
      </c>
      <c r="L254" s="32">
        <v>662</v>
      </c>
      <c r="M254" s="32">
        <v>1057</v>
      </c>
      <c r="N254" s="33">
        <v>-9.6964586846542966E-2</v>
      </c>
      <c r="O254" s="33">
        <v>-0.12390924956369975</v>
      </c>
      <c r="P254" s="33">
        <v>6.3233965672990777E-3</v>
      </c>
      <c r="Q254" s="33">
        <v>-7.3252688172043001E-2</v>
      </c>
      <c r="R254" s="33">
        <v>-6.891701828410679E-2</v>
      </c>
      <c r="S254" s="33">
        <v>0.43809523809523809</v>
      </c>
      <c r="T254" s="34" t="str">
        <f t="shared" si="15"/>
        <v>1 071 (-10 %)</v>
      </c>
      <c r="U254" s="34" t="str">
        <f t="shared" si="15"/>
        <v>1 004 (-12 %)</v>
      </c>
      <c r="V254" s="34" t="str">
        <f t="shared" si="15"/>
        <v>1 114 (1 %)</v>
      </c>
      <c r="W254" s="34" t="str">
        <f t="shared" si="14"/>
        <v>1 379 (-7 %)</v>
      </c>
      <c r="X254" s="34" t="str">
        <f t="shared" si="14"/>
        <v>662 (-7 %)</v>
      </c>
      <c r="Y254" s="34" t="str">
        <f t="shared" si="14"/>
        <v>1 057 (44 %)</v>
      </c>
      <c r="Z254" s="34">
        <f t="shared" si="16"/>
        <v>-1.7809717231682565E-2</v>
      </c>
      <c r="AA254" s="34">
        <f t="shared" si="17"/>
        <v>-6.7715275926419571E-2</v>
      </c>
    </row>
    <row r="255" spans="1:27" x14ac:dyDescent="0.3">
      <c r="A255" s="31" t="s">
        <v>228</v>
      </c>
      <c r="B255" s="32">
        <v>1042</v>
      </c>
      <c r="C255" s="32">
        <v>958</v>
      </c>
      <c r="D255" s="32">
        <v>858</v>
      </c>
      <c r="E255" s="32">
        <v>1426</v>
      </c>
      <c r="F255" s="32">
        <v>575</v>
      </c>
      <c r="G255" s="32">
        <v>730</v>
      </c>
      <c r="H255" s="32">
        <v>933</v>
      </c>
      <c r="I255" s="32">
        <v>783</v>
      </c>
      <c r="J255" s="32">
        <v>880</v>
      </c>
      <c r="K255" s="32">
        <v>1134</v>
      </c>
      <c r="L255" s="32">
        <v>623</v>
      </c>
      <c r="M255" s="32">
        <v>933</v>
      </c>
      <c r="N255" s="33">
        <v>-0.11563981042654015</v>
      </c>
      <c r="O255" s="33">
        <v>-0.18181818181818177</v>
      </c>
      <c r="P255" s="33">
        <v>3.0444964871194413E-2</v>
      </c>
      <c r="Q255" s="33">
        <v>-0.20643806857942626</v>
      </c>
      <c r="R255" s="33">
        <v>8.5365853658536661E-2</v>
      </c>
      <c r="S255" s="33">
        <v>0.27633378932968555</v>
      </c>
      <c r="T255" s="34" t="str">
        <f t="shared" si="15"/>
        <v>933 (-12 %)</v>
      </c>
      <c r="U255" s="34" t="str">
        <f t="shared" si="15"/>
        <v>783 (-18 %)</v>
      </c>
      <c r="V255" s="34" t="str">
        <f t="shared" si="15"/>
        <v>880 (3 %)</v>
      </c>
      <c r="W255" s="34" t="str">
        <f t="shared" si="14"/>
        <v>1 134 (-21 %)</v>
      </c>
      <c r="X255" s="34" t="str">
        <f t="shared" si="14"/>
        <v>623 (9 %)</v>
      </c>
      <c r="Y255" s="34" t="str">
        <f t="shared" si="14"/>
        <v>933 (28 %)</v>
      </c>
      <c r="Z255" s="34">
        <f t="shared" si="16"/>
        <v>-5.421363392377887E-2</v>
      </c>
      <c r="AA255" s="34">
        <f t="shared" si="17"/>
        <v>-0.13726095003084515</v>
      </c>
    </row>
    <row r="256" spans="1:27" x14ac:dyDescent="0.3">
      <c r="A256" s="31" t="s">
        <v>229</v>
      </c>
      <c r="B256" s="32">
        <v>455</v>
      </c>
      <c r="C256" s="32">
        <v>607</v>
      </c>
      <c r="D256" s="32">
        <v>480</v>
      </c>
      <c r="E256" s="32">
        <v>793</v>
      </c>
      <c r="F256" s="32">
        <v>297</v>
      </c>
      <c r="G256" s="32">
        <v>300</v>
      </c>
      <c r="H256" s="32">
        <v>438</v>
      </c>
      <c r="I256" s="32">
        <v>494</v>
      </c>
      <c r="J256" s="32">
        <v>543</v>
      </c>
      <c r="K256" s="32">
        <v>612</v>
      </c>
      <c r="L256" s="32">
        <v>343</v>
      </c>
      <c r="M256" s="32">
        <v>422</v>
      </c>
      <c r="N256" s="33">
        <v>-4.5751633986928164E-2</v>
      </c>
      <c r="O256" s="33">
        <v>-0.16412859560067683</v>
      </c>
      <c r="P256" s="33">
        <v>0.13836477987421403</v>
      </c>
      <c r="Q256" s="33">
        <v>-0.22629582806573967</v>
      </c>
      <c r="R256" s="33">
        <v>0.13953488372093026</v>
      </c>
      <c r="S256" s="33">
        <v>0.40199335548172765</v>
      </c>
      <c r="T256" s="34" t="str">
        <f t="shared" si="15"/>
        <v>438 (-5 %)</v>
      </c>
      <c r="U256" s="34" t="str">
        <f t="shared" si="15"/>
        <v>494 (-16 %)</v>
      </c>
      <c r="V256" s="34" t="str">
        <f t="shared" si="15"/>
        <v>543 (14 %)</v>
      </c>
      <c r="W256" s="34" t="str">
        <f t="shared" si="14"/>
        <v>612 (-23 %)</v>
      </c>
      <c r="X256" s="34" t="str">
        <f t="shared" si="14"/>
        <v>343 (14 %)</v>
      </c>
      <c r="Y256" s="34" t="str">
        <f t="shared" si="14"/>
        <v>422 (40 %)</v>
      </c>
      <c r="Z256" s="34">
        <f t="shared" si="16"/>
        <v>-2.7285129604365577E-2</v>
      </c>
      <c r="AA256" s="34">
        <f t="shared" si="17"/>
        <v>-0.12287234042553197</v>
      </c>
    </row>
    <row r="257" spans="1:27" x14ac:dyDescent="0.3">
      <c r="A257" s="31" t="s">
        <v>230</v>
      </c>
      <c r="B257" s="32">
        <v>845</v>
      </c>
      <c r="C257" s="32">
        <v>803</v>
      </c>
      <c r="D257" s="32">
        <v>794</v>
      </c>
      <c r="E257" s="32">
        <v>1361</v>
      </c>
      <c r="F257" s="32">
        <v>580</v>
      </c>
      <c r="G257" s="32">
        <v>627</v>
      </c>
      <c r="H257" s="32">
        <v>709</v>
      </c>
      <c r="I257" s="32">
        <v>679</v>
      </c>
      <c r="J257" s="32">
        <v>797</v>
      </c>
      <c r="K257" s="32">
        <v>1188</v>
      </c>
      <c r="L257" s="32">
        <v>591</v>
      </c>
      <c r="M257" s="32">
        <v>844</v>
      </c>
      <c r="N257" s="33">
        <v>-0.15393794749403344</v>
      </c>
      <c r="O257" s="33">
        <v>-0.15018773466833546</v>
      </c>
      <c r="P257" s="33">
        <v>5.0441361916770955E-3</v>
      </c>
      <c r="Q257" s="33">
        <v>-0.1180400890868597</v>
      </c>
      <c r="R257" s="33">
        <v>2.249134948096887E-2</v>
      </c>
      <c r="S257" s="33">
        <v>0.34824281150159742</v>
      </c>
      <c r="T257" s="34" t="str">
        <f t="shared" si="15"/>
        <v>709 (-15 %)</v>
      </c>
      <c r="U257" s="34" t="str">
        <f t="shared" si="15"/>
        <v>679 (-15 %)</v>
      </c>
      <c r="V257" s="34" t="str">
        <f t="shared" si="15"/>
        <v>797 (1 %)</v>
      </c>
      <c r="W257" s="34" t="str">
        <f t="shared" si="14"/>
        <v>1 188 (-12 %)</v>
      </c>
      <c r="X257" s="34" t="str">
        <f t="shared" si="14"/>
        <v>591 (2 %)</v>
      </c>
      <c r="Y257" s="34" t="str">
        <f t="shared" si="14"/>
        <v>844 (35 %)</v>
      </c>
      <c r="Z257" s="34">
        <f t="shared" si="16"/>
        <v>-4.0319361277445065E-2</v>
      </c>
      <c r="AA257" s="34">
        <f t="shared" si="17"/>
        <v>-9.9391480730223081E-2</v>
      </c>
    </row>
    <row r="258" spans="1:27" x14ac:dyDescent="0.3">
      <c r="A258" s="31" t="s">
        <v>231</v>
      </c>
      <c r="B258" s="32">
        <v>15165</v>
      </c>
      <c r="C258" s="32">
        <v>10965</v>
      </c>
      <c r="D258" s="32">
        <v>13085</v>
      </c>
      <c r="E258" s="32">
        <v>13426</v>
      </c>
      <c r="F258" s="32">
        <v>4225</v>
      </c>
      <c r="G258" s="32">
        <v>5379</v>
      </c>
      <c r="H258" s="32">
        <v>14867</v>
      </c>
      <c r="I258" s="32">
        <v>10273</v>
      </c>
      <c r="J258" s="32">
        <v>14427</v>
      </c>
      <c r="K258" s="32">
        <v>14176</v>
      </c>
      <c r="L258" s="32">
        <v>5488</v>
      </c>
      <c r="M258" s="32">
        <v>7253</v>
      </c>
      <c r="N258" s="33">
        <v>-1.5886675051300592E-2</v>
      </c>
      <c r="O258" s="33">
        <v>-4.1608358988711625E-2</v>
      </c>
      <c r="P258" s="33">
        <v>0.10670451058606933</v>
      </c>
      <c r="Q258" s="33">
        <v>5.5311546192213124E-2</v>
      </c>
      <c r="R258" s="33">
        <v>0.30263470211250887</v>
      </c>
      <c r="S258" s="33">
        <v>0.35722305389221543</v>
      </c>
      <c r="T258" s="34" t="str">
        <f t="shared" si="15"/>
        <v>14 867 (-2 %)</v>
      </c>
      <c r="U258" s="34" t="str">
        <f t="shared" si="15"/>
        <v>10 273 (-4 %)</v>
      </c>
      <c r="V258" s="34" t="str">
        <f t="shared" si="15"/>
        <v>14 427 (11 %)</v>
      </c>
      <c r="W258" s="34" t="str">
        <f t="shared" si="14"/>
        <v>14 176 (6 %)</v>
      </c>
      <c r="X258" s="34" t="str">
        <f t="shared" si="14"/>
        <v>5 488 (30 %)</v>
      </c>
      <c r="Y258" s="34" t="str">
        <f t="shared" si="14"/>
        <v>7 253 (36 %)</v>
      </c>
      <c r="Z258" s="34">
        <f t="shared" si="16"/>
        <v>6.8101855570728675E-2</v>
      </c>
      <c r="AA258" s="34">
        <f t="shared" si="17"/>
        <v>3.73572419681929E-2</v>
      </c>
    </row>
    <row r="259" spans="1:27" x14ac:dyDescent="0.3">
      <c r="A259" s="31" t="s">
        <v>232</v>
      </c>
      <c r="B259" s="32">
        <v>1251</v>
      </c>
      <c r="C259" s="32">
        <v>1090</v>
      </c>
      <c r="D259" s="32">
        <v>1081</v>
      </c>
      <c r="E259" s="32">
        <v>1694</v>
      </c>
      <c r="F259" s="32">
        <v>667</v>
      </c>
      <c r="G259" s="32">
        <v>744</v>
      </c>
      <c r="H259" s="32">
        <v>1100</v>
      </c>
      <c r="I259" s="32">
        <v>953</v>
      </c>
      <c r="J259" s="32">
        <v>1056</v>
      </c>
      <c r="K259" s="32">
        <v>1491</v>
      </c>
      <c r="L259" s="32">
        <v>777</v>
      </c>
      <c r="M259" s="32">
        <v>999</v>
      </c>
      <c r="N259" s="33">
        <v>-0.14596273291925466</v>
      </c>
      <c r="O259" s="33">
        <v>-0.11840888066604993</v>
      </c>
      <c r="P259" s="33">
        <v>-1.2160898035547096E-2</v>
      </c>
      <c r="Q259" s="33">
        <v>-0.12499999999999989</v>
      </c>
      <c r="R259" s="33">
        <v>0.15970149253731347</v>
      </c>
      <c r="S259" s="33">
        <v>0.31102362204724399</v>
      </c>
      <c r="T259" s="34" t="str">
        <f t="shared" si="15"/>
        <v>1 100 (-15 %)</v>
      </c>
      <c r="U259" s="34" t="str">
        <f t="shared" si="15"/>
        <v>953 (-12 %)</v>
      </c>
      <c r="V259" s="34" t="str">
        <f t="shared" si="15"/>
        <v>1 056 (-1 %)</v>
      </c>
      <c r="W259" s="34" t="str">
        <f t="shared" si="14"/>
        <v>1 491 (-13 %)</v>
      </c>
      <c r="X259" s="34" t="str">
        <f t="shared" si="14"/>
        <v>777 (16 %)</v>
      </c>
      <c r="Y259" s="34" t="str">
        <f t="shared" si="14"/>
        <v>999 (31 %)</v>
      </c>
      <c r="Z259" s="34">
        <f t="shared" si="16"/>
        <v>-2.3134671365098836E-2</v>
      </c>
      <c r="AA259" s="34">
        <f t="shared" si="17"/>
        <v>-9.4437257438551137E-2</v>
      </c>
    </row>
    <row r="260" spans="1:27" x14ac:dyDescent="0.3">
      <c r="A260" s="31" t="s">
        <v>233</v>
      </c>
      <c r="B260" s="32">
        <v>996</v>
      </c>
      <c r="C260" s="32">
        <v>912</v>
      </c>
      <c r="D260" s="32">
        <v>777</v>
      </c>
      <c r="E260" s="32">
        <v>1114</v>
      </c>
      <c r="F260" s="32">
        <v>475</v>
      </c>
      <c r="G260" s="32">
        <v>498</v>
      </c>
      <c r="H260" s="32">
        <v>836</v>
      </c>
      <c r="I260" s="32">
        <v>789</v>
      </c>
      <c r="J260" s="32">
        <v>809</v>
      </c>
      <c r="K260" s="32">
        <v>989</v>
      </c>
      <c r="L260" s="32">
        <v>466</v>
      </c>
      <c r="M260" s="32">
        <v>708</v>
      </c>
      <c r="N260" s="33">
        <v>-0.14431934493346987</v>
      </c>
      <c r="O260" s="33">
        <v>-0.12138084632516699</v>
      </c>
      <c r="P260" s="33">
        <v>6.4473684210526461E-2</v>
      </c>
      <c r="Q260" s="33">
        <v>-0.10900900900900912</v>
      </c>
      <c r="R260" s="33">
        <v>-2.713987473903956E-2</v>
      </c>
      <c r="S260" s="33">
        <v>0.44195519348268841</v>
      </c>
      <c r="T260" s="34" t="str">
        <f t="shared" si="15"/>
        <v>836 (-14 %)</v>
      </c>
      <c r="U260" s="34" t="str">
        <f t="shared" si="15"/>
        <v>789 (-12 %)</v>
      </c>
      <c r="V260" s="34" t="str">
        <f t="shared" si="15"/>
        <v>809 (6 %)</v>
      </c>
      <c r="W260" s="34" t="str">
        <f t="shared" si="14"/>
        <v>989 (-11 %)</v>
      </c>
      <c r="X260" s="34" t="str">
        <f t="shared" si="14"/>
        <v>466 (-3 %)</v>
      </c>
      <c r="Y260" s="34" t="str">
        <f t="shared" si="14"/>
        <v>708 (44 %)</v>
      </c>
      <c r="Z260" s="34">
        <f t="shared" si="16"/>
        <v>-3.6672254819782091E-2</v>
      </c>
      <c r="AA260" s="34">
        <f t="shared" si="17"/>
        <v>-7.7060292543703168E-2</v>
      </c>
    </row>
    <row r="261" spans="1:27" x14ac:dyDescent="0.3">
      <c r="A261" s="31" t="s">
        <v>234</v>
      </c>
      <c r="B261" s="32">
        <v>441</v>
      </c>
      <c r="C261" s="32">
        <v>433</v>
      </c>
      <c r="D261" s="32">
        <v>404</v>
      </c>
      <c r="E261" s="32">
        <v>635</v>
      </c>
      <c r="F261" s="32">
        <v>266</v>
      </c>
      <c r="G261" s="32">
        <v>307</v>
      </c>
      <c r="H261" s="32">
        <v>385</v>
      </c>
      <c r="I261" s="32">
        <v>345</v>
      </c>
      <c r="J261" s="32">
        <v>390</v>
      </c>
      <c r="K261" s="32">
        <v>528</v>
      </c>
      <c r="L261" s="32">
        <v>294</v>
      </c>
      <c r="M261" s="32">
        <v>417</v>
      </c>
      <c r="N261" s="33">
        <v>-0.11494252873563215</v>
      </c>
      <c r="O261" s="33">
        <v>-0.19767441860465118</v>
      </c>
      <c r="P261" s="33">
        <v>2.0942408376963373E-2</v>
      </c>
      <c r="Q261" s="33">
        <v>-0.16190476190476188</v>
      </c>
      <c r="R261" s="33">
        <v>0.10526315789473673</v>
      </c>
      <c r="S261" s="33">
        <v>0.283076923076923</v>
      </c>
      <c r="T261" s="34" t="str">
        <f t="shared" si="15"/>
        <v>385 (-11 %)</v>
      </c>
      <c r="U261" s="34" t="str">
        <f t="shared" si="15"/>
        <v>345 (-20 %)</v>
      </c>
      <c r="V261" s="34" t="str">
        <f t="shared" si="15"/>
        <v>390 (2 %)</v>
      </c>
      <c r="W261" s="34" t="str">
        <f t="shared" si="14"/>
        <v>528 (-16 %)</v>
      </c>
      <c r="X261" s="34" t="str">
        <f t="shared" si="14"/>
        <v>294 (11 %)</v>
      </c>
      <c r="Y261" s="34" t="str">
        <f t="shared" si="14"/>
        <v>417 (28 %)</v>
      </c>
      <c r="Z261" s="34">
        <f t="shared" si="16"/>
        <v>-5.1086082059533355E-2</v>
      </c>
      <c r="AA261" s="34">
        <f t="shared" si="17"/>
        <v>-0.14198369565217395</v>
      </c>
    </row>
    <row r="262" spans="1:27" x14ac:dyDescent="0.3">
      <c r="A262" s="31" t="s">
        <v>235</v>
      </c>
      <c r="B262" s="32">
        <v>2584</v>
      </c>
      <c r="C262" s="32">
        <v>2422</v>
      </c>
      <c r="D262" s="32">
        <v>2338</v>
      </c>
      <c r="E262" s="32">
        <v>3059</v>
      </c>
      <c r="F262" s="32">
        <v>1225</v>
      </c>
      <c r="G262" s="32">
        <v>1397</v>
      </c>
      <c r="H262" s="32">
        <v>2291</v>
      </c>
      <c r="I262" s="32">
        <v>2263</v>
      </c>
      <c r="J262" s="32">
        <v>2463</v>
      </c>
      <c r="K262" s="32">
        <v>2750</v>
      </c>
      <c r="L262" s="32">
        <v>1392</v>
      </c>
      <c r="M262" s="32">
        <v>1982</v>
      </c>
      <c r="N262" s="33">
        <v>-0.11167119038386986</v>
      </c>
      <c r="O262" s="33">
        <v>-8.2319545823195561E-2</v>
      </c>
      <c r="P262" s="33">
        <v>6.2095730918499514E-2</v>
      </c>
      <c r="Q262" s="33">
        <v>-0.10335833061623745</v>
      </c>
      <c r="R262" s="33">
        <v>0.12803889789303069</v>
      </c>
      <c r="S262" s="33">
        <v>0.4116809116809117</v>
      </c>
      <c r="T262" s="34" t="str">
        <f t="shared" si="15"/>
        <v>2 291 (-11 %)</v>
      </c>
      <c r="U262" s="34" t="str">
        <f t="shared" si="15"/>
        <v>2 263 (-8 %)</v>
      </c>
      <c r="V262" s="34" t="str">
        <f t="shared" si="15"/>
        <v>2 463 (6 %)</v>
      </c>
      <c r="W262" s="34" t="str">
        <f t="shared" si="14"/>
        <v>2 750 (-10 %)</v>
      </c>
      <c r="X262" s="34" t="str">
        <f t="shared" si="14"/>
        <v>1 392 (13 %)</v>
      </c>
      <c r="Y262" s="34" t="str">
        <f t="shared" si="14"/>
        <v>1 982 (41 %)</v>
      </c>
      <c r="Z262" s="34">
        <f t="shared" si="16"/>
        <v>8.9059500959693949E-3</v>
      </c>
      <c r="AA262" s="34">
        <f t="shared" si="17"/>
        <v>-4.3867502238137845E-2</v>
      </c>
    </row>
    <row r="263" spans="1:27" x14ac:dyDescent="0.3">
      <c r="A263" s="31" t="s">
        <v>236</v>
      </c>
      <c r="B263" s="32">
        <v>2245</v>
      </c>
      <c r="C263" s="32">
        <v>2020</v>
      </c>
      <c r="D263" s="32">
        <v>1732</v>
      </c>
      <c r="E263" s="32">
        <v>2171</v>
      </c>
      <c r="F263" s="32">
        <v>804</v>
      </c>
      <c r="G263" s="32">
        <v>918</v>
      </c>
      <c r="H263" s="32">
        <v>1978</v>
      </c>
      <c r="I263" s="32">
        <v>1676</v>
      </c>
      <c r="J263" s="32">
        <v>1898</v>
      </c>
      <c r="K263" s="32">
        <v>2009.9999999999998</v>
      </c>
      <c r="L263" s="32">
        <v>910</v>
      </c>
      <c r="M263" s="32">
        <v>1218</v>
      </c>
      <c r="N263" s="33">
        <v>-9.3907466788822669E-2</v>
      </c>
      <c r="O263" s="33">
        <v>-0.15609264853977844</v>
      </c>
      <c r="P263" s="33">
        <v>9.5210617426428001E-2</v>
      </c>
      <c r="Q263" s="33">
        <v>-6.7717996289424987E-2</v>
      </c>
      <c r="R263" s="33">
        <v>0.13325031133250298</v>
      </c>
      <c r="S263" s="33">
        <v>0.32391304347826089</v>
      </c>
      <c r="T263" s="34" t="str">
        <f t="shared" si="15"/>
        <v>1 978 (-9 %)</v>
      </c>
      <c r="U263" s="34" t="str">
        <f t="shared" si="15"/>
        <v>1 676 (-16 %)</v>
      </c>
      <c r="V263" s="34" t="str">
        <f t="shared" si="15"/>
        <v>1 898 (10 %)</v>
      </c>
      <c r="W263" s="34" t="str">
        <f t="shared" si="14"/>
        <v>2 010 (-7 %)</v>
      </c>
      <c r="X263" s="34" t="str">
        <f t="shared" si="14"/>
        <v>910 (13 %)</v>
      </c>
      <c r="Y263" s="34" t="str">
        <f t="shared" si="14"/>
        <v>1 218 (32 %)</v>
      </c>
      <c r="Z263" s="34">
        <f t="shared" si="16"/>
        <v>-2.0222446916076886E-2</v>
      </c>
      <c r="AA263" s="34">
        <f t="shared" si="17"/>
        <v>-5.7234509539084932E-2</v>
      </c>
    </row>
    <row r="264" spans="1:27" x14ac:dyDescent="0.3">
      <c r="A264" s="31" t="s">
        <v>237</v>
      </c>
      <c r="B264" s="32">
        <v>1593</v>
      </c>
      <c r="C264" s="32">
        <v>1287</v>
      </c>
      <c r="D264" s="32">
        <v>1256</v>
      </c>
      <c r="E264" s="32">
        <v>1636</v>
      </c>
      <c r="F264" s="32">
        <v>682</v>
      </c>
      <c r="G264" s="32">
        <v>802</v>
      </c>
      <c r="H264" s="32">
        <v>1341</v>
      </c>
      <c r="I264" s="32">
        <v>1088</v>
      </c>
      <c r="J264" s="32">
        <v>1289</v>
      </c>
      <c r="K264" s="32">
        <v>1548</v>
      </c>
      <c r="L264" s="32">
        <v>712</v>
      </c>
      <c r="M264" s="32">
        <v>1059</v>
      </c>
      <c r="N264" s="33">
        <v>-0.10897009966777405</v>
      </c>
      <c r="O264" s="33">
        <v>-0.14532600157109177</v>
      </c>
      <c r="P264" s="33">
        <v>4.0355125100887568E-2</v>
      </c>
      <c r="Q264" s="33">
        <v>-4.2079207920792117E-2</v>
      </c>
      <c r="R264" s="33">
        <v>5.481481481481465E-2</v>
      </c>
      <c r="S264" s="33">
        <v>0.33881163084702903</v>
      </c>
      <c r="T264" s="34" t="str">
        <f t="shared" si="15"/>
        <v>1 341 (-11 %)</v>
      </c>
      <c r="U264" s="34" t="str">
        <f t="shared" si="15"/>
        <v>1 088 (-15 %)</v>
      </c>
      <c r="V264" s="34" t="str">
        <f t="shared" si="15"/>
        <v>1 289 (4 %)</v>
      </c>
      <c r="W264" s="34" t="str">
        <f t="shared" si="14"/>
        <v>1 548 (-4 %)</v>
      </c>
      <c r="X264" s="34" t="str">
        <f t="shared" si="14"/>
        <v>712 (5 %)</v>
      </c>
      <c r="Y264" s="34" t="str">
        <f t="shared" si="14"/>
        <v>1 059 (34 %)</v>
      </c>
      <c r="Z264" s="34">
        <f t="shared" si="16"/>
        <v>-3.0181918412348407E-2</v>
      </c>
      <c r="AA264" s="34">
        <f t="shared" si="17"/>
        <v>-6.0780090930844688E-2</v>
      </c>
    </row>
    <row r="265" spans="1:27" x14ac:dyDescent="0.3">
      <c r="A265" s="31" t="s">
        <v>238</v>
      </c>
      <c r="B265" s="32">
        <v>3980</v>
      </c>
      <c r="C265" s="32">
        <v>3375</v>
      </c>
      <c r="D265" s="32">
        <v>3381</v>
      </c>
      <c r="E265" s="32">
        <v>4312</v>
      </c>
      <c r="F265" s="32">
        <v>1746</v>
      </c>
      <c r="G265" s="32">
        <v>1896</v>
      </c>
      <c r="H265" s="32">
        <v>3448</v>
      </c>
      <c r="I265" s="32">
        <v>3134</v>
      </c>
      <c r="J265" s="32">
        <v>3560</v>
      </c>
      <c r="K265" s="32">
        <v>4207</v>
      </c>
      <c r="L265" s="32">
        <v>1988</v>
      </c>
      <c r="M265" s="32">
        <v>2809</v>
      </c>
      <c r="N265" s="33">
        <v>-0.11748144356283596</v>
      </c>
      <c r="O265" s="33">
        <v>-6.307922272047839E-2</v>
      </c>
      <c r="P265" s="33">
        <v>6.0470658325886051E-2</v>
      </c>
      <c r="Q265" s="33">
        <v>-2.8630801200646649E-2</v>
      </c>
      <c r="R265" s="33">
        <v>0.13535122786978881</v>
      </c>
      <c r="S265" s="33">
        <v>0.45544041450777217</v>
      </c>
      <c r="T265" s="34" t="str">
        <f t="shared" si="15"/>
        <v>3 448 (-12 %)</v>
      </c>
      <c r="U265" s="34" t="str">
        <f t="shared" si="15"/>
        <v>3 134 (-6 %)</v>
      </c>
      <c r="V265" s="34" t="str">
        <f t="shared" si="15"/>
        <v>3 560 (6 %)</v>
      </c>
      <c r="W265" s="34" t="str">
        <f t="shared" si="14"/>
        <v>4 207 (-3 %)</v>
      </c>
      <c r="X265" s="34" t="str">
        <f t="shared" si="14"/>
        <v>1 988 (14 %)</v>
      </c>
      <c r="Y265" s="34" t="str">
        <f t="shared" si="14"/>
        <v>2 809 (46 %)</v>
      </c>
      <c r="Z265" s="34">
        <f t="shared" si="16"/>
        <v>2.4398073836276124E-2</v>
      </c>
      <c r="AA265" s="34">
        <f t="shared" si="17"/>
        <v>-1.5088543548970046E-2</v>
      </c>
    </row>
    <row r="266" spans="1:27" x14ac:dyDescent="0.3">
      <c r="A266" s="31" t="s">
        <v>239</v>
      </c>
      <c r="B266" s="32">
        <v>297</v>
      </c>
      <c r="C266" s="32">
        <v>341</v>
      </c>
      <c r="D266" s="32">
        <v>289</v>
      </c>
      <c r="E266" s="32">
        <v>509</v>
      </c>
      <c r="F266" s="32">
        <v>186</v>
      </c>
      <c r="G266" s="32">
        <v>222</v>
      </c>
      <c r="H266" s="32">
        <v>302</v>
      </c>
      <c r="I266" s="32">
        <v>234</v>
      </c>
      <c r="J266" s="32">
        <v>306</v>
      </c>
      <c r="K266" s="32">
        <v>400</v>
      </c>
      <c r="L266" s="32">
        <v>220</v>
      </c>
      <c r="M266" s="32">
        <v>300</v>
      </c>
      <c r="N266" s="33">
        <v>6.6666666666665986E-3</v>
      </c>
      <c r="O266" s="33">
        <v>-0.30149253731343284</v>
      </c>
      <c r="P266" s="33">
        <v>6.6202090592334617E-2</v>
      </c>
      <c r="Q266" s="33">
        <v>-0.19028340080971651</v>
      </c>
      <c r="R266" s="33">
        <v>0.12820512820512819</v>
      </c>
      <c r="S266" s="33">
        <v>0.33333333333333326</v>
      </c>
      <c r="T266" s="34" t="str">
        <f t="shared" si="15"/>
        <v>302 (1 %)</v>
      </c>
      <c r="U266" s="34" t="str">
        <f t="shared" si="15"/>
        <v>234 (-30 %)</v>
      </c>
      <c r="V266" s="34" t="str">
        <f t="shared" si="15"/>
        <v>306 (7 %)</v>
      </c>
      <c r="W266" s="34" t="str">
        <f t="shared" si="14"/>
        <v>400 (-19 %)</v>
      </c>
      <c r="X266" s="34" t="str">
        <f t="shared" si="14"/>
        <v>220 (13 %)</v>
      </c>
      <c r="Y266" s="34" t="str">
        <f t="shared" si="14"/>
        <v>300 (33 %)</v>
      </c>
      <c r="Z266" s="34">
        <f t="shared" si="16"/>
        <v>-4.4468546637744022E-2</v>
      </c>
      <c r="AA266" s="34">
        <f t="shared" si="17"/>
        <v>-0.17471466198419672</v>
      </c>
    </row>
    <row r="267" spans="1:27" x14ac:dyDescent="0.3">
      <c r="A267" s="31" t="s">
        <v>240</v>
      </c>
      <c r="B267" s="32">
        <v>165</v>
      </c>
      <c r="C267" s="32">
        <v>123</v>
      </c>
      <c r="D267" s="32">
        <v>141</v>
      </c>
      <c r="E267" s="32">
        <v>215</v>
      </c>
      <c r="F267" s="32">
        <v>119</v>
      </c>
      <c r="G267" s="32">
        <v>141</v>
      </c>
      <c r="H267" s="32">
        <v>151</v>
      </c>
      <c r="I267" s="32">
        <v>114</v>
      </c>
      <c r="J267" s="32">
        <v>137</v>
      </c>
      <c r="K267" s="32">
        <v>187</v>
      </c>
      <c r="L267" s="32">
        <v>101</v>
      </c>
      <c r="M267" s="32">
        <v>194</v>
      </c>
      <c r="N267" s="33">
        <v>-5.6250000000000022E-2</v>
      </c>
      <c r="O267" s="33">
        <v>-4.9999999999999933E-2</v>
      </c>
      <c r="P267" s="33">
        <v>-1.4388489208633115E-2</v>
      </c>
      <c r="Q267" s="33">
        <v>-0.1220657276995305</v>
      </c>
      <c r="R267" s="33">
        <v>-0.12931034482758619</v>
      </c>
      <c r="S267" s="33">
        <v>0.26797385620915048</v>
      </c>
      <c r="T267" s="34" t="str">
        <f t="shared" si="15"/>
        <v>151 (-6 %)</v>
      </c>
      <c r="U267" s="34" t="str">
        <f t="shared" si="15"/>
        <v>114 (-5 %)</v>
      </c>
      <c r="V267" s="34" t="str">
        <f t="shared" si="15"/>
        <v>137 (-1 %)</v>
      </c>
      <c r="W267" s="34" t="str">
        <f t="shared" si="14"/>
        <v>187 (-12 %)</v>
      </c>
      <c r="X267" s="34" t="str">
        <f t="shared" si="14"/>
        <v>101 (-13 %)</v>
      </c>
      <c r="Y267" s="34" t="str">
        <f t="shared" si="14"/>
        <v>194 (27 %)</v>
      </c>
      <c r="Z267" s="34">
        <f t="shared" si="16"/>
        <v>-2.2123893805309769E-2</v>
      </c>
      <c r="AA267" s="34">
        <f t="shared" si="17"/>
        <v>-8.5594989561586621E-2</v>
      </c>
    </row>
    <row r="268" spans="1:27" x14ac:dyDescent="0.3">
      <c r="A268" s="31" t="s">
        <v>403</v>
      </c>
      <c r="B268" s="32">
        <v>138949</v>
      </c>
      <c r="C268" s="32">
        <v>204862</v>
      </c>
      <c r="D268" s="32">
        <v>158296</v>
      </c>
      <c r="E268" s="32">
        <v>126019</v>
      </c>
      <c r="F268" s="32">
        <v>38514</v>
      </c>
      <c r="G268" s="32">
        <v>42397</v>
      </c>
      <c r="H268" s="32">
        <v>140802</v>
      </c>
      <c r="I268" s="32">
        <v>200265</v>
      </c>
      <c r="J268" s="32">
        <v>169780</v>
      </c>
      <c r="K268" s="32">
        <v>142426</v>
      </c>
      <c r="L268" s="32">
        <v>48511</v>
      </c>
      <c r="M268" s="32">
        <v>63501</v>
      </c>
      <c r="N268" s="33">
        <v>3.7211291702308191E-3</v>
      </c>
      <c r="O268" s="33">
        <v>-1.7220057514697684E-2</v>
      </c>
      <c r="P268" s="33">
        <v>7.5639409278957848E-2</v>
      </c>
      <c r="Q268" s="33">
        <v>0.13549282075404001</v>
      </c>
      <c r="R268" s="33">
        <v>0.25387060921709015</v>
      </c>
      <c r="S268" s="33">
        <v>0.48881646816093016</v>
      </c>
      <c r="T268" s="34" t="str">
        <f t="shared" si="15"/>
        <v>140 802 (0 %)</v>
      </c>
      <c r="U268" s="34" t="str">
        <f t="shared" si="15"/>
        <v>200 265 (-2 %)</v>
      </c>
      <c r="V268" s="34" t="str">
        <f t="shared" si="15"/>
        <v>169 780 (8 %)</v>
      </c>
      <c r="W268" s="34" t="str">
        <f t="shared" si="14"/>
        <v>142 426 (14 %)</v>
      </c>
      <c r="X268" s="34" t="str">
        <f t="shared" si="14"/>
        <v>48 511 (25 %)</v>
      </c>
      <c r="Y268" s="34" t="str">
        <f t="shared" si="14"/>
        <v>63 501 (49 %)</v>
      </c>
      <c r="Z268" s="34">
        <f t="shared" si="16"/>
        <v>7.9330133688368942E-2</v>
      </c>
      <c r="AA268" s="34">
        <f t="shared" si="17"/>
        <v>4.7618755583357375E-2</v>
      </c>
    </row>
    <row r="269" spans="1:27" x14ac:dyDescent="0.3">
      <c r="A269" s="31" t="s">
        <v>241</v>
      </c>
      <c r="B269" s="32">
        <v>1880</v>
      </c>
      <c r="C269" s="32">
        <v>1542</v>
      </c>
      <c r="D269" s="32">
        <v>1553</v>
      </c>
      <c r="E269" s="32">
        <v>1709</v>
      </c>
      <c r="F269" s="32">
        <v>685</v>
      </c>
      <c r="G269" s="32">
        <v>783</v>
      </c>
      <c r="H269" s="32">
        <v>1686</v>
      </c>
      <c r="I269" s="32">
        <v>1395</v>
      </c>
      <c r="J269" s="32">
        <v>1577</v>
      </c>
      <c r="K269" s="32">
        <v>1830</v>
      </c>
      <c r="L269" s="32">
        <v>774</v>
      </c>
      <c r="M269" s="32">
        <v>1150</v>
      </c>
      <c r="N269" s="33">
        <v>-9.5493562231759754E-2</v>
      </c>
      <c r="O269" s="33">
        <v>-8.0421885299933993E-2</v>
      </c>
      <c r="P269" s="33">
        <v>7.0242656449552854E-3</v>
      </c>
      <c r="Q269" s="33">
        <v>6.7677946324387506E-2</v>
      </c>
      <c r="R269" s="33">
        <v>0.13323572474377743</v>
      </c>
      <c r="S269" s="33">
        <v>0.47058823529411753</v>
      </c>
      <c r="T269" s="34" t="str">
        <f t="shared" si="15"/>
        <v>1 686 (-10 %)</v>
      </c>
      <c r="U269" s="34" t="str">
        <f t="shared" si="15"/>
        <v>1 395 (-8 %)</v>
      </c>
      <c r="V269" s="34" t="str">
        <f t="shared" si="15"/>
        <v>1 577 (1 %)</v>
      </c>
      <c r="W269" s="34" t="str">
        <f t="shared" si="14"/>
        <v>1 830 (7 %)</v>
      </c>
      <c r="X269" s="34" t="str">
        <f t="shared" si="14"/>
        <v>774 (13 %)</v>
      </c>
      <c r="Y269" s="34" t="str">
        <f t="shared" si="14"/>
        <v>1 150 (47 %)</v>
      </c>
      <c r="Z269" s="34">
        <f t="shared" si="16"/>
        <v>3.1894013738959837E-2</v>
      </c>
      <c r="AA269" s="34">
        <f t="shared" si="17"/>
        <v>-4.1631973355538143E-4</v>
      </c>
    </row>
    <row r="270" spans="1:27" x14ac:dyDescent="0.3">
      <c r="A270" s="31" t="s">
        <v>242</v>
      </c>
      <c r="B270" s="32">
        <v>952</v>
      </c>
      <c r="C270" s="32">
        <v>748</v>
      </c>
      <c r="D270" s="32">
        <v>703</v>
      </c>
      <c r="E270" s="32">
        <v>809</v>
      </c>
      <c r="F270" s="32">
        <v>322</v>
      </c>
      <c r="G270" s="32">
        <v>339</v>
      </c>
      <c r="H270" s="32">
        <v>785</v>
      </c>
      <c r="I270" s="32">
        <v>705</v>
      </c>
      <c r="J270" s="32">
        <v>694</v>
      </c>
      <c r="K270" s="32">
        <v>779</v>
      </c>
      <c r="L270" s="32">
        <v>318</v>
      </c>
      <c r="M270" s="32">
        <v>505</v>
      </c>
      <c r="N270" s="33">
        <v>-0.1657810839532412</v>
      </c>
      <c r="O270" s="33">
        <v>-9.8314606741572996E-3</v>
      </c>
      <c r="P270" s="33">
        <v>2.8901734104045396E-3</v>
      </c>
      <c r="Q270" s="33">
        <v>-1.6414141414141437E-2</v>
      </c>
      <c r="R270" s="33">
        <v>-1.2422360248447228E-2</v>
      </c>
      <c r="S270" s="33">
        <v>0.44285714285714306</v>
      </c>
      <c r="T270" s="34" t="str">
        <f t="shared" si="15"/>
        <v>785 (-17 %)</v>
      </c>
      <c r="U270" s="34" t="str">
        <f t="shared" si="15"/>
        <v>705 (-1 %)</v>
      </c>
      <c r="V270" s="34" t="str">
        <f t="shared" si="15"/>
        <v>694 (0 %)</v>
      </c>
      <c r="W270" s="34" t="str">
        <f t="shared" si="14"/>
        <v>779 (-2 %)</v>
      </c>
      <c r="X270" s="34" t="str">
        <f t="shared" si="14"/>
        <v>318 (-1 %)</v>
      </c>
      <c r="Y270" s="34" t="str">
        <f t="shared" si="14"/>
        <v>505 (44 %)</v>
      </c>
      <c r="Z270" s="34">
        <f t="shared" si="16"/>
        <v>-2.2463206816421333E-2</v>
      </c>
      <c r="AA270" s="34">
        <f t="shared" si="17"/>
        <v>-3.6283185840707999E-2</v>
      </c>
    </row>
    <row r="271" spans="1:27" x14ac:dyDescent="0.3">
      <c r="A271" s="31" t="s">
        <v>243</v>
      </c>
      <c r="B271" s="32">
        <v>674</v>
      </c>
      <c r="C271" s="32">
        <v>730</v>
      </c>
      <c r="D271" s="32">
        <v>615</v>
      </c>
      <c r="E271" s="32">
        <v>1018.9999999999999</v>
      </c>
      <c r="F271" s="32">
        <v>429</v>
      </c>
      <c r="G271" s="32">
        <v>396</v>
      </c>
      <c r="H271" s="32">
        <v>624</v>
      </c>
      <c r="I271" s="32">
        <v>666</v>
      </c>
      <c r="J271" s="32">
        <v>651</v>
      </c>
      <c r="K271" s="32">
        <v>801</v>
      </c>
      <c r="L271" s="32">
        <v>440</v>
      </c>
      <c r="M271" s="32">
        <v>629</v>
      </c>
      <c r="N271" s="33">
        <v>-8.1001472754050119E-2</v>
      </c>
      <c r="O271" s="33">
        <v>-0.11788079470198676</v>
      </c>
      <c r="P271" s="33">
        <v>5.8536585365853711E-2</v>
      </c>
      <c r="Q271" s="33">
        <v>-0.20139581256231298</v>
      </c>
      <c r="R271" s="33">
        <v>1.3824884792626779E-2</v>
      </c>
      <c r="S271" s="33">
        <v>0.56857855361595999</v>
      </c>
      <c r="T271" s="34" t="str">
        <f t="shared" si="15"/>
        <v>624 (-8 %)</v>
      </c>
      <c r="U271" s="34" t="str">
        <f t="shared" si="15"/>
        <v>666 (-12 %)</v>
      </c>
      <c r="V271" s="34" t="str">
        <f t="shared" si="15"/>
        <v>651 (6 %)</v>
      </c>
      <c r="W271" s="34" t="str">
        <f t="shared" si="14"/>
        <v>801 (-20 %)</v>
      </c>
      <c r="X271" s="34" t="str">
        <f t="shared" si="14"/>
        <v>440 (1 %)</v>
      </c>
      <c r="Y271" s="34" t="str">
        <f t="shared" si="14"/>
        <v>629 (57 %)</v>
      </c>
      <c r="Z271" s="34">
        <f t="shared" si="16"/>
        <v>-1.3461040641988054E-2</v>
      </c>
      <c r="AA271" s="34">
        <f t="shared" si="17"/>
        <v>-0.10406091370558379</v>
      </c>
    </row>
    <row r="272" spans="1:27" x14ac:dyDescent="0.3">
      <c r="A272" s="31" t="s">
        <v>244</v>
      </c>
      <c r="B272" s="32">
        <v>7577</v>
      </c>
      <c r="C272" s="32">
        <v>7142</v>
      </c>
      <c r="D272" s="32">
        <v>7026</v>
      </c>
      <c r="E272" s="32">
        <v>8520</v>
      </c>
      <c r="F272" s="32">
        <v>3231</v>
      </c>
      <c r="G272" s="32">
        <v>3560</v>
      </c>
      <c r="H272" s="32">
        <v>7006</v>
      </c>
      <c r="I272" s="32">
        <v>6748</v>
      </c>
      <c r="J272" s="32">
        <v>7405</v>
      </c>
      <c r="K272" s="32">
        <v>8320</v>
      </c>
      <c r="L272" s="32">
        <v>3671</v>
      </c>
      <c r="M272" s="32">
        <v>5082</v>
      </c>
      <c r="N272" s="33">
        <v>-6.1612643986070137E-2</v>
      </c>
      <c r="O272" s="33">
        <v>-5.9118795315114214E-2</v>
      </c>
      <c r="P272" s="33">
        <v>7.1170258932446107E-2</v>
      </c>
      <c r="Q272" s="33">
        <v>-1.8983610423299102E-2</v>
      </c>
      <c r="R272" s="33">
        <v>0.13477588871715618</v>
      </c>
      <c r="S272" s="33">
        <v>0.41520467836257291</v>
      </c>
      <c r="T272" s="34" t="str">
        <f t="shared" si="15"/>
        <v>7 006 (-6 %)</v>
      </c>
      <c r="U272" s="34" t="str">
        <f t="shared" si="15"/>
        <v>6 748 (-6 %)</v>
      </c>
      <c r="V272" s="34" t="str">
        <f t="shared" si="15"/>
        <v>7 405 (7 %)</v>
      </c>
      <c r="W272" s="34" t="str">
        <f t="shared" si="15"/>
        <v>8 320 (-2 %)</v>
      </c>
      <c r="X272" s="34" t="str">
        <f t="shared" si="15"/>
        <v>3 671 (13 %)</v>
      </c>
      <c r="Y272" s="34" t="str">
        <f t="shared" si="15"/>
        <v>5 082 (42 %)</v>
      </c>
      <c r="Z272" s="34">
        <f t="shared" si="16"/>
        <v>3.1735751295336678E-2</v>
      </c>
      <c r="AA272" s="34">
        <f t="shared" si="17"/>
        <v>-9.4763751763046189E-3</v>
      </c>
    </row>
    <row r="273" spans="1:27" x14ac:dyDescent="0.3">
      <c r="A273" s="31" t="s">
        <v>245</v>
      </c>
      <c r="B273" s="32">
        <v>1710</v>
      </c>
      <c r="C273" s="32">
        <v>1538</v>
      </c>
      <c r="D273" s="32">
        <v>1590</v>
      </c>
      <c r="E273" s="32">
        <v>1988</v>
      </c>
      <c r="F273" s="32">
        <v>791</v>
      </c>
      <c r="G273" s="32">
        <v>754</v>
      </c>
      <c r="H273" s="32">
        <v>1704</v>
      </c>
      <c r="I273" s="32">
        <v>1494</v>
      </c>
      <c r="J273" s="32">
        <v>1713</v>
      </c>
      <c r="K273" s="32">
        <v>2055</v>
      </c>
      <c r="L273" s="32">
        <v>903</v>
      </c>
      <c r="M273" s="32">
        <v>1218</v>
      </c>
      <c r="N273" s="33">
        <v>-9.8779779198141515E-3</v>
      </c>
      <c r="O273" s="33">
        <v>-4.6585832801531613E-2</v>
      </c>
      <c r="P273" s="33">
        <v>7.9395085066162663E-2</v>
      </c>
      <c r="Q273" s="33">
        <v>3.8928210313448064E-2</v>
      </c>
      <c r="R273" s="33">
        <v>0.1415929203539823</v>
      </c>
      <c r="S273" s="33">
        <v>0.58181818181818179</v>
      </c>
      <c r="T273" s="34" t="str">
        <f t="shared" ref="T273:Y315" si="18">TEXT(H273,"# ##0")&amp;" ("&amp;TEXT(N273,"0 %")&amp;")"</f>
        <v>1 704 (-1 %)</v>
      </c>
      <c r="U273" s="34" t="str">
        <f t="shared" si="18"/>
        <v>1 494 (-5 %)</v>
      </c>
      <c r="V273" s="34" t="str">
        <f t="shared" si="18"/>
        <v>1 713 (8 %)</v>
      </c>
      <c r="W273" s="34" t="str">
        <f t="shared" si="18"/>
        <v>2 055 (4 %)</v>
      </c>
      <c r="X273" s="34" t="str">
        <f t="shared" si="18"/>
        <v>903 (14 %)</v>
      </c>
      <c r="Y273" s="34" t="str">
        <f t="shared" si="18"/>
        <v>1 218 (58 %)</v>
      </c>
      <c r="Z273" s="34">
        <f t="shared" si="16"/>
        <v>8.5533389081352329E-2</v>
      </c>
      <c r="AA273" s="34">
        <f t="shared" si="17"/>
        <v>2.8537920250195414E-2</v>
      </c>
    </row>
    <row r="274" spans="1:27" x14ac:dyDescent="0.3">
      <c r="A274" s="31" t="s">
        <v>246</v>
      </c>
      <c r="B274" s="32">
        <v>5243</v>
      </c>
      <c r="C274" s="32">
        <v>5290</v>
      </c>
      <c r="D274" s="32">
        <v>4468</v>
      </c>
      <c r="E274" s="32">
        <v>6091</v>
      </c>
      <c r="F274" s="32">
        <v>2248</v>
      </c>
      <c r="G274" s="32">
        <v>2640</v>
      </c>
      <c r="H274" s="32">
        <v>4485</v>
      </c>
      <c r="I274" s="32">
        <v>4429</v>
      </c>
      <c r="J274" s="32">
        <v>5010</v>
      </c>
      <c r="K274" s="32">
        <v>5160</v>
      </c>
      <c r="L274" s="32">
        <v>2603</v>
      </c>
      <c r="M274" s="32">
        <v>3692</v>
      </c>
      <c r="N274" s="33">
        <v>-0.14080459770114928</v>
      </c>
      <c r="O274" s="33">
        <v>-0.16575626294970802</v>
      </c>
      <c r="P274" s="33">
        <v>0.11730597680642285</v>
      </c>
      <c r="Q274" s="33">
        <v>-0.15284846494828441</v>
      </c>
      <c r="R274" s="33">
        <v>0.15483584738243139</v>
      </c>
      <c r="S274" s="33">
        <v>0.37864077669902918</v>
      </c>
      <c r="T274" s="34" t="str">
        <f t="shared" si="18"/>
        <v>4 485 (-14 %)</v>
      </c>
      <c r="U274" s="34" t="str">
        <f t="shared" si="18"/>
        <v>4 429 (-17 %)</v>
      </c>
      <c r="V274" s="34" t="str">
        <f t="shared" si="18"/>
        <v>5 010 (12 %)</v>
      </c>
      <c r="W274" s="34" t="str">
        <f t="shared" si="18"/>
        <v>5 160 (-15 %)</v>
      </c>
      <c r="X274" s="34" t="str">
        <f t="shared" si="18"/>
        <v>2 603 (15 %)</v>
      </c>
      <c r="Y274" s="34" t="str">
        <f t="shared" si="18"/>
        <v>3 692 (38 %)</v>
      </c>
      <c r="Z274" s="34">
        <f t="shared" si="16"/>
        <v>-2.3133179368745149E-2</v>
      </c>
      <c r="AA274" s="34">
        <f t="shared" si="17"/>
        <v>-7.8869329295223722E-2</v>
      </c>
    </row>
    <row r="275" spans="1:27" x14ac:dyDescent="0.3">
      <c r="A275" s="31" t="s">
        <v>247</v>
      </c>
      <c r="B275" s="32">
        <v>2899</v>
      </c>
      <c r="C275" s="32">
        <v>2439</v>
      </c>
      <c r="D275" s="32">
        <v>2233</v>
      </c>
      <c r="E275" s="32">
        <v>2465</v>
      </c>
      <c r="F275" s="32">
        <v>739</v>
      </c>
      <c r="G275" s="32">
        <v>896</v>
      </c>
      <c r="H275" s="32">
        <v>2781</v>
      </c>
      <c r="I275" s="32">
        <v>2358</v>
      </c>
      <c r="J275" s="32">
        <v>2487</v>
      </c>
      <c r="K275" s="32">
        <v>2516</v>
      </c>
      <c r="L275" s="32">
        <v>1092</v>
      </c>
      <c r="M275" s="32">
        <v>1321</v>
      </c>
      <c r="N275" s="33">
        <v>-2.7622377622377514E-2</v>
      </c>
      <c r="O275" s="33">
        <v>-3.7551020408163271E-2</v>
      </c>
      <c r="P275" s="33">
        <v>0.12840290381125219</v>
      </c>
      <c r="Q275" s="33">
        <v>2.2764227642276369E-2</v>
      </c>
      <c r="R275" s="33">
        <v>0.48369565217391308</v>
      </c>
      <c r="S275" s="33">
        <v>0.48094170403587433</v>
      </c>
      <c r="T275" s="34" t="str">
        <f t="shared" si="18"/>
        <v>2 781 (-3 %)</v>
      </c>
      <c r="U275" s="34" t="str">
        <f t="shared" si="18"/>
        <v>2 358 (-4 %)</v>
      </c>
      <c r="V275" s="34" t="str">
        <f t="shared" si="18"/>
        <v>2 487 (13 %)</v>
      </c>
      <c r="W275" s="34" t="str">
        <f t="shared" si="18"/>
        <v>2 516 (2 %)</v>
      </c>
      <c r="X275" s="34" t="str">
        <f t="shared" si="18"/>
        <v>1 092 (48 %)</v>
      </c>
      <c r="Y275" s="34" t="str">
        <f t="shared" si="18"/>
        <v>1 321 (48 %)</v>
      </c>
      <c r="Z275" s="34">
        <f t="shared" si="16"/>
        <v>7.5743295347442396E-2</v>
      </c>
      <c r="AA275" s="34">
        <f t="shared" si="17"/>
        <v>3.1385736303769063E-2</v>
      </c>
    </row>
    <row r="276" spans="1:27" x14ac:dyDescent="0.3">
      <c r="A276" s="31" t="s">
        <v>248</v>
      </c>
      <c r="B276" s="32">
        <v>1511</v>
      </c>
      <c r="C276" s="32">
        <v>1217</v>
      </c>
      <c r="D276" s="32">
        <v>1233</v>
      </c>
      <c r="E276" s="32">
        <v>1572</v>
      </c>
      <c r="F276" s="32">
        <v>728</v>
      </c>
      <c r="G276" s="32">
        <v>785</v>
      </c>
      <c r="H276" s="32">
        <v>1262</v>
      </c>
      <c r="I276" s="32">
        <v>1066</v>
      </c>
      <c r="J276" s="32">
        <v>1354</v>
      </c>
      <c r="K276" s="32">
        <v>1531</v>
      </c>
      <c r="L276" s="32">
        <v>677</v>
      </c>
      <c r="M276" s="32">
        <v>1043</v>
      </c>
      <c r="N276" s="33">
        <v>-0.144406779661017</v>
      </c>
      <c r="O276" s="33">
        <v>-0.10869565217391297</v>
      </c>
      <c r="P276" s="33">
        <v>7.9744816586921896E-2</v>
      </c>
      <c r="Q276" s="33">
        <v>-3.3459595959596022E-2</v>
      </c>
      <c r="R276" s="33">
        <v>-6.877579092159547E-2</v>
      </c>
      <c r="S276" s="33">
        <v>0.33546734955185653</v>
      </c>
      <c r="T276" s="34" t="str">
        <f t="shared" si="18"/>
        <v>1 262 (-14 %)</v>
      </c>
      <c r="U276" s="34" t="str">
        <f t="shared" si="18"/>
        <v>1 066 (-11 %)</v>
      </c>
      <c r="V276" s="34" t="str">
        <f t="shared" si="18"/>
        <v>1 354 (8 %)</v>
      </c>
      <c r="W276" s="34" t="str">
        <f t="shared" si="18"/>
        <v>1 531 (-3 %)</v>
      </c>
      <c r="X276" s="34" t="str">
        <f t="shared" si="18"/>
        <v>677 (-7 %)</v>
      </c>
      <c r="Y276" s="34" t="str">
        <f t="shared" si="18"/>
        <v>1 043 (34 %)</v>
      </c>
      <c r="Z276" s="34">
        <f t="shared" si="16"/>
        <v>-1.6037468066988358E-2</v>
      </c>
      <c r="AA276" s="34">
        <f t="shared" si="17"/>
        <v>-1.7652909000497319E-2</v>
      </c>
    </row>
    <row r="277" spans="1:27" x14ac:dyDescent="0.3">
      <c r="A277" s="31" t="s">
        <v>249</v>
      </c>
      <c r="B277" s="32">
        <v>265</v>
      </c>
      <c r="C277" s="32">
        <v>233</v>
      </c>
      <c r="D277" s="32">
        <v>247</v>
      </c>
      <c r="E277" s="32">
        <v>515</v>
      </c>
      <c r="F277" s="32">
        <v>238</v>
      </c>
      <c r="G277" s="32">
        <v>271</v>
      </c>
      <c r="H277" s="32">
        <v>244</v>
      </c>
      <c r="I277" s="32">
        <v>193</v>
      </c>
      <c r="J277" s="32">
        <v>260</v>
      </c>
      <c r="K277" s="32">
        <v>436</v>
      </c>
      <c r="L277" s="32">
        <v>260</v>
      </c>
      <c r="M277" s="32">
        <v>368</v>
      </c>
      <c r="N277" s="33">
        <v>-6.5134099616858343E-2</v>
      </c>
      <c r="O277" s="33">
        <v>-9.8130841121495282E-2</v>
      </c>
      <c r="P277" s="33">
        <v>0.11587982832618016</v>
      </c>
      <c r="Q277" s="33">
        <v>-0.14341846758349708</v>
      </c>
      <c r="R277" s="33">
        <v>0.10169491525423746</v>
      </c>
      <c r="S277" s="33">
        <v>0.33818181818181814</v>
      </c>
      <c r="T277" s="34" t="str">
        <f t="shared" si="18"/>
        <v>244 (-7 %)</v>
      </c>
      <c r="U277" s="34" t="str">
        <f t="shared" si="18"/>
        <v>193 (-10 %)</v>
      </c>
      <c r="V277" s="34" t="str">
        <f t="shared" si="18"/>
        <v>260 (12 %)</v>
      </c>
      <c r="W277" s="34" t="str">
        <f t="shared" si="18"/>
        <v>436 (-14 %)</v>
      </c>
      <c r="X277" s="34" t="str">
        <f t="shared" si="18"/>
        <v>260 (10 %)</v>
      </c>
      <c r="Y277" s="34" t="str">
        <f t="shared" si="18"/>
        <v>368 (34 %)</v>
      </c>
      <c r="Z277" s="34">
        <f t="shared" si="16"/>
        <v>-4.5223289994347216E-3</v>
      </c>
      <c r="AA277" s="34">
        <f t="shared" si="17"/>
        <v>-0.10653266331658295</v>
      </c>
    </row>
    <row r="278" spans="1:27" x14ac:dyDescent="0.3">
      <c r="A278" s="31" t="s">
        <v>250</v>
      </c>
      <c r="B278" s="32">
        <v>499</v>
      </c>
      <c r="C278" s="32">
        <v>414</v>
      </c>
      <c r="D278" s="32">
        <v>357</v>
      </c>
      <c r="E278" s="32">
        <v>614</v>
      </c>
      <c r="F278" s="32">
        <v>273</v>
      </c>
      <c r="G278" s="32">
        <v>324</v>
      </c>
      <c r="H278" s="32">
        <v>477</v>
      </c>
      <c r="I278" s="32">
        <v>369</v>
      </c>
      <c r="J278" s="32">
        <v>385</v>
      </c>
      <c r="K278" s="32">
        <v>518</v>
      </c>
      <c r="L278" s="32">
        <v>264</v>
      </c>
      <c r="M278" s="32">
        <v>417</v>
      </c>
      <c r="N278" s="33">
        <v>-1.4462809917355379E-2</v>
      </c>
      <c r="O278" s="33">
        <v>-7.2864321608040239E-2</v>
      </c>
      <c r="P278" s="33">
        <v>0.1031518624641834</v>
      </c>
      <c r="Q278" s="33">
        <v>-0.1452145214521452</v>
      </c>
      <c r="R278" s="33">
        <v>-4.3478260869565299E-2</v>
      </c>
      <c r="S278" s="33">
        <v>0.283076923076923</v>
      </c>
      <c r="T278" s="34" t="str">
        <f t="shared" si="18"/>
        <v>477 (-1 %)</v>
      </c>
      <c r="U278" s="34" t="str">
        <f t="shared" si="18"/>
        <v>369 (-7 %)</v>
      </c>
      <c r="V278" s="34" t="str">
        <f t="shared" si="18"/>
        <v>385 (10 %)</v>
      </c>
      <c r="W278" s="34" t="str">
        <f t="shared" si="18"/>
        <v>518 (-15 %)</v>
      </c>
      <c r="X278" s="34" t="str">
        <f t="shared" si="18"/>
        <v>264 (-4 %)</v>
      </c>
      <c r="Y278" s="34" t="str">
        <f t="shared" si="18"/>
        <v>417 (28 %)</v>
      </c>
      <c r="Z278" s="34">
        <f t="shared" si="16"/>
        <v>-2.0556227327690468E-2</v>
      </c>
      <c r="AA278" s="34">
        <f t="shared" si="17"/>
        <v>-8.1588447653429652E-2</v>
      </c>
    </row>
    <row r="279" spans="1:27" x14ac:dyDescent="0.3">
      <c r="A279" s="31" t="s">
        <v>251</v>
      </c>
      <c r="B279" s="32">
        <v>389</v>
      </c>
      <c r="C279" s="32">
        <v>336</v>
      </c>
      <c r="D279" s="32">
        <v>325</v>
      </c>
      <c r="E279" s="32">
        <v>445</v>
      </c>
      <c r="F279" s="32">
        <v>211</v>
      </c>
      <c r="G279" s="32">
        <v>251</v>
      </c>
      <c r="H279" s="32">
        <v>314</v>
      </c>
      <c r="I279" s="32">
        <v>274</v>
      </c>
      <c r="J279" s="32">
        <v>252</v>
      </c>
      <c r="K279" s="32">
        <v>377</v>
      </c>
      <c r="L279" s="32">
        <v>203</v>
      </c>
      <c r="M279" s="32">
        <v>305</v>
      </c>
      <c r="N279" s="33">
        <v>-0.20906801007556675</v>
      </c>
      <c r="O279" s="33">
        <v>-0.14906832298136641</v>
      </c>
      <c r="P279" s="33">
        <v>-0.22461538461538466</v>
      </c>
      <c r="Q279" s="33">
        <v>-0.15659955257270697</v>
      </c>
      <c r="R279" s="33">
        <v>-3.7914691943127909E-2</v>
      </c>
      <c r="S279" s="33">
        <v>0.23481781376518218</v>
      </c>
      <c r="T279" s="34" t="str">
        <f t="shared" si="18"/>
        <v>314 (-21 %)</v>
      </c>
      <c r="U279" s="34" t="str">
        <f t="shared" si="18"/>
        <v>274 (-15 %)</v>
      </c>
      <c r="V279" s="34" t="str">
        <f t="shared" si="18"/>
        <v>252 (-22 %)</v>
      </c>
      <c r="W279" s="34" t="str">
        <f t="shared" si="18"/>
        <v>377 (-16 %)</v>
      </c>
      <c r="X279" s="34" t="str">
        <f t="shared" si="18"/>
        <v>203 (-4 %)</v>
      </c>
      <c r="Y279" s="34" t="str">
        <f t="shared" si="18"/>
        <v>305 (23 %)</v>
      </c>
      <c r="Z279" s="34">
        <f t="shared" si="16"/>
        <v>-0.11854879918242212</v>
      </c>
      <c r="AA279" s="34">
        <f t="shared" si="17"/>
        <v>-0.18354430379746833</v>
      </c>
    </row>
    <row r="280" spans="1:27" x14ac:dyDescent="0.3">
      <c r="A280" s="31" t="s">
        <v>252</v>
      </c>
      <c r="B280" s="32">
        <v>819</v>
      </c>
      <c r="C280" s="32">
        <v>729</v>
      </c>
      <c r="D280" s="32">
        <v>779</v>
      </c>
      <c r="E280" s="32">
        <v>1072</v>
      </c>
      <c r="F280" s="32">
        <v>448</v>
      </c>
      <c r="G280" s="32">
        <v>569</v>
      </c>
      <c r="H280" s="32">
        <v>721</v>
      </c>
      <c r="I280" s="32">
        <v>580</v>
      </c>
      <c r="J280" s="32">
        <v>758</v>
      </c>
      <c r="K280" s="32">
        <v>960</v>
      </c>
      <c r="L280" s="32">
        <v>500</v>
      </c>
      <c r="M280" s="32">
        <v>712</v>
      </c>
      <c r="N280" s="33">
        <v>-9.0794451450189273E-2</v>
      </c>
      <c r="O280" s="33">
        <v>-0.19667590027700832</v>
      </c>
      <c r="P280" s="33">
        <v>-6.5530799475753687E-3</v>
      </c>
      <c r="Q280" s="33">
        <v>-0.11520737327188946</v>
      </c>
      <c r="R280" s="33">
        <v>0.12107623318385641</v>
      </c>
      <c r="S280" s="33">
        <v>0.25131810193321624</v>
      </c>
      <c r="T280" s="34" t="str">
        <f t="shared" si="18"/>
        <v>721 (-9 %)</v>
      </c>
      <c r="U280" s="34" t="str">
        <f t="shared" si="18"/>
        <v>580 (-20 %)</v>
      </c>
      <c r="V280" s="34" t="str">
        <f t="shared" si="18"/>
        <v>758 (-1 %)</v>
      </c>
      <c r="W280" s="34" t="str">
        <f t="shared" si="18"/>
        <v>960 (-12 %)</v>
      </c>
      <c r="X280" s="34" t="str">
        <f t="shared" si="18"/>
        <v>500 (12 %)</v>
      </c>
      <c r="Y280" s="34" t="str">
        <f t="shared" si="18"/>
        <v>712 (25 %)</v>
      </c>
      <c r="Z280" s="34">
        <f t="shared" si="16"/>
        <v>-4.1893115942028936E-2</v>
      </c>
      <c r="AA280" s="34">
        <f t="shared" si="17"/>
        <v>-0.1093023255813953</v>
      </c>
    </row>
    <row r="281" spans="1:27" x14ac:dyDescent="0.3">
      <c r="A281" s="31" t="s">
        <v>253</v>
      </c>
      <c r="B281" s="32">
        <v>6152</v>
      </c>
      <c r="C281" s="32">
        <v>5979</v>
      </c>
      <c r="D281" s="32">
        <v>6026</v>
      </c>
      <c r="E281" s="32">
        <v>7235</v>
      </c>
      <c r="F281" s="32">
        <v>2983</v>
      </c>
      <c r="G281" s="32">
        <v>3069</v>
      </c>
      <c r="H281" s="32">
        <v>5834</v>
      </c>
      <c r="I281" s="32">
        <v>5785</v>
      </c>
      <c r="J281" s="32">
        <v>6399</v>
      </c>
      <c r="K281" s="32">
        <v>7421</v>
      </c>
      <c r="L281" s="32">
        <v>3196</v>
      </c>
      <c r="M281" s="32">
        <v>4532</v>
      </c>
      <c r="N281" s="33">
        <v>-4.1721419185282604E-2</v>
      </c>
      <c r="O281" s="33">
        <v>-2.9036589459550233E-2</v>
      </c>
      <c r="P281" s="33">
        <v>7.455919395465993E-2</v>
      </c>
      <c r="Q281" s="33">
        <v>2.6985884306670371E-2</v>
      </c>
      <c r="R281" s="33">
        <v>7.4646940147948815E-2</v>
      </c>
      <c r="S281" s="33">
        <v>0.47334200260078019</v>
      </c>
      <c r="T281" s="34" t="str">
        <f t="shared" si="18"/>
        <v>5 834 (-4 %)</v>
      </c>
      <c r="U281" s="34" t="str">
        <f t="shared" si="18"/>
        <v>5 785 (-3 %)</v>
      </c>
      <c r="V281" s="34" t="str">
        <f t="shared" si="18"/>
        <v>6 399 (7 %)</v>
      </c>
      <c r="W281" s="34" t="str">
        <f t="shared" si="18"/>
        <v>7 421 (3 %)</v>
      </c>
      <c r="X281" s="34" t="str">
        <f t="shared" si="18"/>
        <v>3 196 (7 %)</v>
      </c>
      <c r="Y281" s="34" t="str">
        <f t="shared" si="18"/>
        <v>4 532 (47 %)</v>
      </c>
      <c r="Z281" s="34">
        <f t="shared" si="16"/>
        <v>5.479582750286216E-2</v>
      </c>
      <c r="AA281" s="34">
        <f t="shared" si="17"/>
        <v>1.8970893970893909E-2</v>
      </c>
    </row>
    <row r="282" spans="1:27" x14ac:dyDescent="0.3">
      <c r="A282" s="31" t="s">
        <v>254</v>
      </c>
      <c r="B282" s="32">
        <v>7253</v>
      </c>
      <c r="C282" s="32">
        <v>6663</v>
      </c>
      <c r="D282" s="32">
        <v>6669</v>
      </c>
      <c r="E282" s="32">
        <v>8420</v>
      </c>
      <c r="F282" s="32">
        <v>3059</v>
      </c>
      <c r="G282" s="32">
        <v>3411</v>
      </c>
      <c r="H282" s="32">
        <v>6717</v>
      </c>
      <c r="I282" s="32">
        <v>5918</v>
      </c>
      <c r="J282" s="32">
        <v>7233</v>
      </c>
      <c r="K282" s="32">
        <v>8079.0000000000009</v>
      </c>
      <c r="L282" s="32">
        <v>3770</v>
      </c>
      <c r="M282" s="32">
        <v>4708</v>
      </c>
      <c r="N282" s="33">
        <v>-6.7471886713869278E-2</v>
      </c>
      <c r="O282" s="33">
        <v>-0.10183639398998334</v>
      </c>
      <c r="P282" s="33">
        <v>9.0128108515448391E-2</v>
      </c>
      <c r="Q282" s="33">
        <v>-3.5112862773199471E-2</v>
      </c>
      <c r="R282" s="33">
        <v>0.24135660190977948</v>
      </c>
      <c r="S282" s="33">
        <v>0.37781679836113558</v>
      </c>
      <c r="T282" s="34" t="str">
        <f t="shared" si="18"/>
        <v>6 717 (-7 %)</v>
      </c>
      <c r="U282" s="34" t="str">
        <f t="shared" si="18"/>
        <v>5 918 (-10 %)</v>
      </c>
      <c r="V282" s="34" t="str">
        <f t="shared" si="18"/>
        <v>7 233 (9 %)</v>
      </c>
      <c r="W282" s="34" t="str">
        <f t="shared" si="18"/>
        <v>8 079 (-4 %)</v>
      </c>
      <c r="X282" s="34" t="str">
        <f t="shared" si="18"/>
        <v>3 770 (24 %)</v>
      </c>
      <c r="Y282" s="34" t="str">
        <f t="shared" si="18"/>
        <v>4 708 (38 %)</v>
      </c>
      <c r="Z282" s="34">
        <f t="shared" si="16"/>
        <v>2.6779422128259345E-2</v>
      </c>
      <c r="AA282" s="34">
        <f t="shared" si="17"/>
        <v>-2.3997793306362647E-2</v>
      </c>
    </row>
    <row r="283" spans="1:27" x14ac:dyDescent="0.3">
      <c r="A283" s="31" t="s">
        <v>255</v>
      </c>
      <c r="B283" s="32">
        <v>1267</v>
      </c>
      <c r="C283" s="32">
        <v>1082</v>
      </c>
      <c r="D283" s="32">
        <v>1168</v>
      </c>
      <c r="E283" s="32">
        <v>1704</v>
      </c>
      <c r="F283" s="32">
        <v>788</v>
      </c>
      <c r="G283" s="32">
        <v>797</v>
      </c>
      <c r="H283" s="32">
        <v>1040</v>
      </c>
      <c r="I283" s="32">
        <v>982</v>
      </c>
      <c r="J283" s="32">
        <v>1062</v>
      </c>
      <c r="K283" s="32">
        <v>1628</v>
      </c>
      <c r="L283" s="32">
        <v>787</v>
      </c>
      <c r="M283" s="32">
        <v>1200</v>
      </c>
      <c r="N283" s="33">
        <v>-0.15309446254071657</v>
      </c>
      <c r="O283" s="33">
        <v>-7.2710103871576948E-2</v>
      </c>
      <c r="P283" s="33">
        <v>-7.6521739130434696E-2</v>
      </c>
      <c r="Q283" s="33">
        <v>-3.8393384524512797E-2</v>
      </c>
      <c r="R283" s="33">
        <v>7.6824583866836882E-3</v>
      </c>
      <c r="S283" s="33">
        <v>0.49068322981366452</v>
      </c>
      <c r="T283" s="34" t="str">
        <f t="shared" si="18"/>
        <v>1 040 (-15 %)</v>
      </c>
      <c r="U283" s="34" t="str">
        <f t="shared" si="18"/>
        <v>982 (-7 %)</v>
      </c>
      <c r="V283" s="34" t="str">
        <f t="shared" si="18"/>
        <v>1 062 (-8 %)</v>
      </c>
      <c r="W283" s="34" t="str">
        <f t="shared" si="18"/>
        <v>1 628 (-4 %)</v>
      </c>
      <c r="X283" s="34" t="str">
        <f t="shared" si="18"/>
        <v>787 (1 %)</v>
      </c>
      <c r="Y283" s="34" t="str">
        <f t="shared" si="18"/>
        <v>1 200 (49 %)</v>
      </c>
      <c r="Z283" s="34">
        <f t="shared" si="16"/>
        <v>-1.5721422274463714E-2</v>
      </c>
      <c r="AA283" s="34">
        <f t="shared" si="17"/>
        <v>-7.1320182094081974E-2</v>
      </c>
    </row>
    <row r="284" spans="1:27" x14ac:dyDescent="0.3">
      <c r="A284" s="31" t="s">
        <v>256</v>
      </c>
      <c r="B284" s="32">
        <v>231</v>
      </c>
      <c r="C284" s="32">
        <v>232</v>
      </c>
      <c r="D284" s="32">
        <v>224</v>
      </c>
      <c r="E284" s="32">
        <v>336</v>
      </c>
      <c r="F284" s="32">
        <v>153</v>
      </c>
      <c r="G284" s="32">
        <v>190</v>
      </c>
      <c r="H284" s="32">
        <v>231</v>
      </c>
      <c r="I284" s="32">
        <v>210</v>
      </c>
      <c r="J284" s="32">
        <v>224</v>
      </c>
      <c r="K284" s="32">
        <v>295</v>
      </c>
      <c r="L284" s="32">
        <v>139</v>
      </c>
      <c r="M284" s="32">
        <v>266</v>
      </c>
      <c r="N284" s="33">
        <v>0</v>
      </c>
      <c r="O284" s="33">
        <v>-5.8295964125560595E-2</v>
      </c>
      <c r="P284" s="33">
        <v>3.7037037037036979E-2</v>
      </c>
      <c r="Q284" s="33">
        <v>-0.10606060606060619</v>
      </c>
      <c r="R284" s="33">
        <v>-0.10897435897435892</v>
      </c>
      <c r="S284" s="33">
        <v>0.37113402061855671</v>
      </c>
      <c r="T284" s="34" t="str">
        <f t="shared" si="18"/>
        <v>231 (0 %)</v>
      </c>
      <c r="U284" s="34" t="str">
        <f t="shared" si="18"/>
        <v>210 (-6 %)</v>
      </c>
      <c r="V284" s="34" t="str">
        <f t="shared" si="18"/>
        <v>224 (4 %)</v>
      </c>
      <c r="W284" s="34" t="str">
        <f t="shared" si="18"/>
        <v>295 (-11 %)</v>
      </c>
      <c r="X284" s="34" t="str">
        <f t="shared" si="18"/>
        <v>139 (-11 %)</v>
      </c>
      <c r="Y284" s="34" t="str">
        <f t="shared" si="18"/>
        <v>266 (37 %)</v>
      </c>
      <c r="Z284" s="34">
        <f t="shared" si="16"/>
        <v>-7.3206442166906527E-4</v>
      </c>
      <c r="AA284" s="34">
        <f t="shared" si="17"/>
        <v>-7.9545454545454586E-2</v>
      </c>
    </row>
    <row r="285" spans="1:27" x14ac:dyDescent="0.3">
      <c r="A285" s="31" t="s">
        <v>257</v>
      </c>
      <c r="B285" s="32">
        <v>4810</v>
      </c>
      <c r="C285" s="32">
        <v>3890</v>
      </c>
      <c r="D285" s="32">
        <v>4539</v>
      </c>
      <c r="E285" s="32">
        <v>3964</v>
      </c>
      <c r="F285" s="32">
        <v>1192</v>
      </c>
      <c r="G285" s="32">
        <v>1223</v>
      </c>
      <c r="H285" s="32">
        <v>5003</v>
      </c>
      <c r="I285" s="32">
        <v>4049.0000000000005</v>
      </c>
      <c r="J285" s="32">
        <v>5117</v>
      </c>
      <c r="K285" s="32">
        <v>4611</v>
      </c>
      <c r="L285" s="32">
        <v>1578</v>
      </c>
      <c r="M285" s="32">
        <v>1860</v>
      </c>
      <c r="N285" s="33">
        <v>4.9066890333403279E-2</v>
      </c>
      <c r="O285" s="33">
        <v>2.9755849440488369E-2</v>
      </c>
      <c r="P285" s="33">
        <v>0.13458980044345914</v>
      </c>
      <c r="Q285" s="33">
        <v>0.17717641051825384</v>
      </c>
      <c r="R285" s="33">
        <v>0.3361558001693481</v>
      </c>
      <c r="S285" s="33">
        <v>0.52209492635024568</v>
      </c>
      <c r="T285" s="34" t="str">
        <f t="shared" si="18"/>
        <v>5 003 (5 %)</v>
      </c>
      <c r="U285" s="34" t="str">
        <f t="shared" si="18"/>
        <v>4 049 (3 %)</v>
      </c>
      <c r="V285" s="34" t="str">
        <f t="shared" si="18"/>
        <v>5 117 (13 %)</v>
      </c>
      <c r="W285" s="34" t="str">
        <f t="shared" si="18"/>
        <v>4 611 (18 %)</v>
      </c>
      <c r="X285" s="34" t="str">
        <f t="shared" si="18"/>
        <v>1 578 (34 %)</v>
      </c>
      <c r="Y285" s="34" t="str">
        <f t="shared" si="18"/>
        <v>1 860 (52 %)</v>
      </c>
      <c r="Z285" s="34">
        <f t="shared" si="16"/>
        <v>0.13253134876134154</v>
      </c>
      <c r="AA285" s="34">
        <f t="shared" si="17"/>
        <v>0.1116759460986041</v>
      </c>
    </row>
    <row r="286" spans="1:27" x14ac:dyDescent="0.3">
      <c r="A286" s="31" t="s">
        <v>258</v>
      </c>
      <c r="B286" s="32">
        <v>236</v>
      </c>
      <c r="C286" s="32">
        <v>197</v>
      </c>
      <c r="D286" s="32">
        <v>164</v>
      </c>
      <c r="E286" s="32">
        <v>285</v>
      </c>
      <c r="F286" s="32">
        <v>121</v>
      </c>
      <c r="G286" s="32">
        <v>136</v>
      </c>
      <c r="H286" s="32">
        <v>170</v>
      </c>
      <c r="I286" s="32">
        <v>159</v>
      </c>
      <c r="J286" s="32">
        <v>157</v>
      </c>
      <c r="K286" s="32">
        <v>234</v>
      </c>
      <c r="L286" s="32">
        <v>113</v>
      </c>
      <c r="M286" s="32">
        <v>190</v>
      </c>
      <c r="N286" s="33">
        <v>-0.29752066115702469</v>
      </c>
      <c r="O286" s="33">
        <v>-0.16315789473684206</v>
      </c>
      <c r="P286" s="33">
        <v>-6.3291139240506666E-3</v>
      </c>
      <c r="Q286" s="33">
        <v>-0.16725978647686834</v>
      </c>
      <c r="R286" s="33">
        <v>-6.6115702479338734E-2</v>
      </c>
      <c r="S286" s="33">
        <v>0.33802816901408472</v>
      </c>
      <c r="T286" s="34" t="str">
        <f t="shared" si="18"/>
        <v>170 (-30 %)</v>
      </c>
      <c r="U286" s="34" t="str">
        <f t="shared" si="18"/>
        <v>159 (-16 %)</v>
      </c>
      <c r="V286" s="34" t="str">
        <f t="shared" si="18"/>
        <v>157 (-1 %)</v>
      </c>
      <c r="W286" s="34" t="str">
        <f t="shared" si="18"/>
        <v>234 (-17 %)</v>
      </c>
      <c r="X286" s="34" t="str">
        <f t="shared" si="18"/>
        <v>113 (-7 %)</v>
      </c>
      <c r="Y286" s="34" t="str">
        <f t="shared" si="18"/>
        <v>190 (34 %)</v>
      </c>
      <c r="Z286" s="34">
        <f t="shared" si="16"/>
        <v>-0.10184372256365237</v>
      </c>
      <c r="AA286" s="34">
        <f t="shared" si="17"/>
        <v>-0.14860681114551089</v>
      </c>
    </row>
    <row r="287" spans="1:27" x14ac:dyDescent="0.3">
      <c r="A287" s="31" t="s">
        <v>259</v>
      </c>
      <c r="B287" s="32">
        <v>1031</v>
      </c>
      <c r="C287" s="32">
        <v>958</v>
      </c>
      <c r="D287" s="32">
        <v>966</v>
      </c>
      <c r="E287" s="32">
        <v>1336</v>
      </c>
      <c r="F287" s="32">
        <v>646</v>
      </c>
      <c r="G287" s="32">
        <v>661</v>
      </c>
      <c r="H287" s="32">
        <v>1029</v>
      </c>
      <c r="I287" s="32">
        <v>842</v>
      </c>
      <c r="J287" s="32">
        <v>1027</v>
      </c>
      <c r="K287" s="32">
        <v>1289</v>
      </c>
      <c r="L287" s="32">
        <v>597</v>
      </c>
      <c r="M287" s="32">
        <v>944</v>
      </c>
      <c r="N287" s="33">
        <v>-1.4367816091954144E-2</v>
      </c>
      <c r="O287" s="33">
        <v>-0.11924686192468614</v>
      </c>
      <c r="P287" s="33">
        <v>6.4248704663212308E-2</v>
      </c>
      <c r="Q287" s="33">
        <v>-3.5179640718562943E-2</v>
      </c>
      <c r="R287" s="33">
        <v>-6.1320754716981174E-2</v>
      </c>
      <c r="S287" s="33">
        <v>0.41317365269461059</v>
      </c>
      <c r="T287" s="34" t="str">
        <f t="shared" si="18"/>
        <v>1 029 (-1 %)</v>
      </c>
      <c r="U287" s="34" t="str">
        <f t="shared" si="18"/>
        <v>842 (-12 %)</v>
      </c>
      <c r="V287" s="34" t="str">
        <f t="shared" si="18"/>
        <v>1 027 (6 %)</v>
      </c>
      <c r="W287" s="34" t="str">
        <f t="shared" si="18"/>
        <v>1 289 (-4 %)</v>
      </c>
      <c r="X287" s="34" t="str">
        <f t="shared" si="18"/>
        <v>597 (-6 %)</v>
      </c>
      <c r="Y287" s="34" t="str">
        <f t="shared" si="18"/>
        <v>944 (41 %)</v>
      </c>
      <c r="Z287" s="34">
        <f t="shared" si="16"/>
        <v>2.3222579492675921E-2</v>
      </c>
      <c r="AA287" s="34">
        <f t="shared" si="17"/>
        <v>-3.128834355828225E-2</v>
      </c>
    </row>
    <row r="288" spans="1:27" x14ac:dyDescent="0.3">
      <c r="A288" s="31" t="s">
        <v>260</v>
      </c>
      <c r="B288" s="32">
        <v>74</v>
      </c>
      <c r="C288" s="32">
        <v>76</v>
      </c>
      <c r="D288" s="32">
        <v>79</v>
      </c>
      <c r="E288" s="32">
        <v>137</v>
      </c>
      <c r="F288" s="32">
        <v>53</v>
      </c>
      <c r="G288" s="32">
        <v>50</v>
      </c>
      <c r="H288" s="32">
        <v>71</v>
      </c>
      <c r="I288" s="32">
        <v>54</v>
      </c>
      <c r="J288" s="32">
        <v>63</v>
      </c>
      <c r="K288" s="32">
        <v>98</v>
      </c>
      <c r="L288" s="32">
        <v>66</v>
      </c>
      <c r="M288" s="32">
        <v>72</v>
      </c>
      <c r="N288" s="33">
        <v>-1.3888888888888951E-2</v>
      </c>
      <c r="O288" s="33">
        <v>-0.21739130434782616</v>
      </c>
      <c r="P288" s="33">
        <v>-0.13698630136986301</v>
      </c>
      <c r="Q288" s="33">
        <v>-0.30496453900709208</v>
      </c>
      <c r="R288" s="33">
        <v>0.26923076923076938</v>
      </c>
      <c r="S288" s="33">
        <v>0.33333333333333326</v>
      </c>
      <c r="T288" s="34" t="str">
        <f t="shared" si="18"/>
        <v>71 (-1 %)</v>
      </c>
      <c r="U288" s="34" t="str">
        <f t="shared" si="18"/>
        <v>54 (-22 %)</v>
      </c>
      <c r="V288" s="34" t="str">
        <f t="shared" si="18"/>
        <v>63 (-14 %)</v>
      </c>
      <c r="W288" s="34" t="str">
        <f t="shared" si="18"/>
        <v>98 (-30 %)</v>
      </c>
      <c r="X288" s="34" t="str">
        <f t="shared" si="18"/>
        <v>66 (27 %)</v>
      </c>
      <c r="Y288" s="34" t="str">
        <f t="shared" si="18"/>
        <v>72 (33 %)</v>
      </c>
      <c r="Z288" s="34">
        <f t="shared" si="16"/>
        <v>-9.594882729211085E-2</v>
      </c>
      <c r="AA288" s="34">
        <f t="shared" si="17"/>
        <v>-0.26369863013698636</v>
      </c>
    </row>
    <row r="289" spans="1:27" x14ac:dyDescent="0.3">
      <c r="A289" s="31" t="s">
        <v>261</v>
      </c>
      <c r="B289" s="32">
        <v>1845</v>
      </c>
      <c r="C289" s="32">
        <v>1476</v>
      </c>
      <c r="D289" s="32">
        <v>1638</v>
      </c>
      <c r="E289" s="32">
        <v>1849</v>
      </c>
      <c r="F289" s="32">
        <v>712</v>
      </c>
      <c r="G289" s="32">
        <v>797</v>
      </c>
      <c r="H289" s="32">
        <v>1631</v>
      </c>
      <c r="I289" s="32">
        <v>1365</v>
      </c>
      <c r="J289" s="32">
        <v>1729</v>
      </c>
      <c r="K289" s="32">
        <v>1988</v>
      </c>
      <c r="L289" s="32">
        <v>815</v>
      </c>
      <c r="M289" s="32">
        <v>1148</v>
      </c>
      <c r="N289" s="33">
        <v>-2.4464831804281717E-3</v>
      </c>
      <c r="O289" s="33">
        <v>3.3308099924299839E-2</v>
      </c>
      <c r="P289" s="33">
        <v>0.13600525624178728</v>
      </c>
      <c r="Q289" s="33">
        <v>0.10077519379844957</v>
      </c>
      <c r="R289" s="33">
        <v>0.17097701149425282</v>
      </c>
      <c r="S289" s="33">
        <v>0.43679599499374189</v>
      </c>
      <c r="T289" s="34" t="str">
        <f t="shared" si="18"/>
        <v>1 631 (0 %)</v>
      </c>
      <c r="U289" s="34" t="str">
        <f t="shared" si="18"/>
        <v>1 365 (3 %)</v>
      </c>
      <c r="V289" s="34" t="str">
        <f t="shared" si="18"/>
        <v>1 729 (14 %)</v>
      </c>
      <c r="W289" s="34" t="str">
        <f t="shared" si="18"/>
        <v>1 988 (10 %)</v>
      </c>
      <c r="X289" s="34" t="str">
        <f t="shared" si="18"/>
        <v>815 (17 %)</v>
      </c>
      <c r="Y289" s="34" t="str">
        <f t="shared" si="18"/>
        <v>1 148 (44 %)</v>
      </c>
      <c r="Z289" s="34">
        <f t="shared" si="16"/>
        <v>4.3164602621137416E-2</v>
      </c>
      <c r="AA289" s="34">
        <f t="shared" si="17"/>
        <v>2.3977433004231274E-2</v>
      </c>
    </row>
    <row r="290" spans="1:27" x14ac:dyDescent="0.3">
      <c r="A290" s="31" t="s">
        <v>262</v>
      </c>
      <c r="B290" s="32">
        <v>83</v>
      </c>
      <c r="C290" s="32">
        <v>64</v>
      </c>
      <c r="D290" s="32">
        <v>59</v>
      </c>
      <c r="E290" s="32">
        <v>102</v>
      </c>
      <c r="F290" s="32">
        <v>55</v>
      </c>
      <c r="G290" s="32">
        <v>66</v>
      </c>
      <c r="H290" s="32">
        <v>76</v>
      </c>
      <c r="I290" s="32">
        <v>60</v>
      </c>
      <c r="J290" s="32">
        <v>74</v>
      </c>
      <c r="K290" s="32">
        <v>69</v>
      </c>
      <c r="L290" s="32">
        <v>46</v>
      </c>
      <c r="M290" s="32">
        <v>84</v>
      </c>
      <c r="N290" s="33">
        <v>-0.10588235294117654</v>
      </c>
      <c r="O290" s="33">
        <v>1.6949152542372836E-2</v>
      </c>
      <c r="P290" s="33">
        <v>0.19354838709677424</v>
      </c>
      <c r="Q290" s="33">
        <v>-0.34285714285714275</v>
      </c>
      <c r="R290" s="33">
        <v>-0.11538461538461531</v>
      </c>
      <c r="S290" s="33">
        <v>0.13513513513513531</v>
      </c>
      <c r="T290" s="34" t="str">
        <f t="shared" si="18"/>
        <v>76 (-11 %)</v>
      </c>
      <c r="U290" s="34" t="str">
        <f t="shared" si="18"/>
        <v>60 (2 %)</v>
      </c>
      <c r="V290" s="34" t="str">
        <f t="shared" si="18"/>
        <v>74 (19 %)</v>
      </c>
      <c r="W290" s="34" t="str">
        <f t="shared" si="18"/>
        <v>69 (-34 %)</v>
      </c>
      <c r="X290" s="34" t="str">
        <f t="shared" si="18"/>
        <v>46 (-12 %)</v>
      </c>
      <c r="Y290" s="34" t="str">
        <f t="shared" si="18"/>
        <v>84 (14 %)</v>
      </c>
      <c r="Z290" s="34">
        <f t="shared" si="16"/>
        <v>-4.6620046620046596E-2</v>
      </c>
      <c r="AA290" s="34">
        <f t="shared" si="17"/>
        <v>-9.7777777777777741E-2</v>
      </c>
    </row>
    <row r="291" spans="1:27" x14ac:dyDescent="0.3">
      <c r="A291" s="31" t="s">
        <v>263</v>
      </c>
      <c r="B291" s="32">
        <v>375</v>
      </c>
      <c r="C291" s="32">
        <v>361</v>
      </c>
      <c r="D291" s="32">
        <v>315</v>
      </c>
      <c r="E291" s="32">
        <v>517</v>
      </c>
      <c r="F291" s="32">
        <v>213</v>
      </c>
      <c r="G291" s="32">
        <v>267</v>
      </c>
      <c r="H291" s="32">
        <v>427</v>
      </c>
      <c r="I291" s="32">
        <v>359</v>
      </c>
      <c r="J291" s="32">
        <v>318</v>
      </c>
      <c r="K291" s="32">
        <v>449</v>
      </c>
      <c r="L291" s="32">
        <v>249</v>
      </c>
      <c r="M291" s="32">
        <v>351</v>
      </c>
      <c r="N291" s="33">
        <v>2.8915662650602414E-2</v>
      </c>
      <c r="O291" s="33">
        <v>-2.1798365122615793E-2</v>
      </c>
      <c r="P291" s="33">
        <v>3.2467532467532534E-2</v>
      </c>
      <c r="Q291" s="33">
        <v>-0.14962121212121215</v>
      </c>
      <c r="R291" s="33">
        <v>0.16355140186915884</v>
      </c>
      <c r="S291" s="33">
        <v>0.24911032028469737</v>
      </c>
      <c r="T291" s="34" t="str">
        <f t="shared" si="18"/>
        <v>427 (3 %)</v>
      </c>
      <c r="U291" s="34" t="str">
        <f t="shared" si="18"/>
        <v>359 (-2 %)</v>
      </c>
      <c r="V291" s="34" t="str">
        <f t="shared" si="18"/>
        <v>318 (3 %)</v>
      </c>
      <c r="W291" s="34" t="str">
        <f t="shared" si="18"/>
        <v>449 (-15 %)</v>
      </c>
      <c r="X291" s="34" t="str">
        <f t="shared" si="18"/>
        <v>249 (16 %)</v>
      </c>
      <c r="Y291" s="34" t="str">
        <f t="shared" si="18"/>
        <v>351 (25 %)</v>
      </c>
      <c r="Z291" s="34">
        <f t="shared" si="16"/>
        <v>5.126953125E-2</v>
      </c>
      <c r="AA291" s="34">
        <f t="shared" si="17"/>
        <v>-5.6160938809723393E-2</v>
      </c>
    </row>
    <row r="292" spans="1:27" x14ac:dyDescent="0.3">
      <c r="A292" s="31" t="s">
        <v>264</v>
      </c>
      <c r="B292" s="32">
        <v>956</v>
      </c>
      <c r="C292" s="32">
        <v>737</v>
      </c>
      <c r="D292" s="32">
        <v>788</v>
      </c>
      <c r="E292" s="32">
        <v>1097</v>
      </c>
      <c r="F292" s="32">
        <v>522</v>
      </c>
      <c r="G292" s="32">
        <v>550</v>
      </c>
      <c r="H292" s="32">
        <v>767</v>
      </c>
      <c r="I292" s="32">
        <v>675</v>
      </c>
      <c r="J292" s="32">
        <v>769</v>
      </c>
      <c r="K292" s="32">
        <v>934</v>
      </c>
      <c r="L292" s="32">
        <v>484</v>
      </c>
      <c r="M292" s="32">
        <v>771</v>
      </c>
      <c r="N292" s="33">
        <v>-0.17880085653104927</v>
      </c>
      <c r="O292" s="33">
        <v>-6.7679558011049634E-2</v>
      </c>
      <c r="P292" s="33">
        <v>-1.1568123393316254E-2</v>
      </c>
      <c r="Q292" s="33">
        <v>-0.14311926605504588</v>
      </c>
      <c r="R292" s="33">
        <v>-8.5066162570888504E-2</v>
      </c>
      <c r="S292" s="33">
        <v>0.40950639853747717</v>
      </c>
      <c r="T292" s="34" t="str">
        <f t="shared" si="18"/>
        <v>767 (-18 %)</v>
      </c>
      <c r="U292" s="34" t="str">
        <f t="shared" si="18"/>
        <v>675 (-7 %)</v>
      </c>
      <c r="V292" s="34" t="str">
        <f t="shared" si="18"/>
        <v>769 (-1 %)</v>
      </c>
      <c r="W292" s="34" t="str">
        <f t="shared" si="18"/>
        <v>934 (-14 %)</v>
      </c>
      <c r="X292" s="34" t="str">
        <f t="shared" si="18"/>
        <v>484 (-9 %)</v>
      </c>
      <c r="Y292" s="34" t="str">
        <f t="shared" si="18"/>
        <v>771 (41 %)</v>
      </c>
      <c r="Z292" s="34">
        <f t="shared" si="16"/>
        <v>-5.3763440860215006E-2</v>
      </c>
      <c r="AA292" s="34">
        <f t="shared" si="17"/>
        <v>-9.3058733790999271E-2</v>
      </c>
    </row>
    <row r="293" spans="1:27" x14ac:dyDescent="0.3">
      <c r="A293" s="31" t="s">
        <v>265</v>
      </c>
      <c r="B293" s="32">
        <v>539</v>
      </c>
      <c r="C293" s="32">
        <v>409</v>
      </c>
      <c r="D293" s="32">
        <v>466</v>
      </c>
      <c r="E293" s="32">
        <v>561</v>
      </c>
      <c r="F293" s="32">
        <v>267</v>
      </c>
      <c r="G293" s="32">
        <v>253</v>
      </c>
      <c r="H293" s="32">
        <v>457</v>
      </c>
      <c r="I293" s="32">
        <v>419</v>
      </c>
      <c r="J293" s="32">
        <v>441</v>
      </c>
      <c r="K293" s="32">
        <v>552</v>
      </c>
      <c r="L293" s="32">
        <v>278</v>
      </c>
      <c r="M293" s="32">
        <v>399</v>
      </c>
      <c r="N293" s="33">
        <v>-0.13773584905660374</v>
      </c>
      <c r="O293" s="33">
        <v>3.2019704433497331E-2</v>
      </c>
      <c r="P293" s="33">
        <v>-3.0769230769230771E-2</v>
      </c>
      <c r="Q293" s="33">
        <v>-2.127659574468066E-2</v>
      </c>
      <c r="R293" s="33">
        <v>3.3457249070631967E-2</v>
      </c>
      <c r="S293" s="33">
        <v>0.5</v>
      </c>
      <c r="T293" s="34" t="str">
        <f t="shared" si="18"/>
        <v>457 (-14 %)</v>
      </c>
      <c r="U293" s="34" t="str">
        <f t="shared" si="18"/>
        <v>419 (3 %)</v>
      </c>
      <c r="V293" s="34" t="str">
        <f t="shared" si="18"/>
        <v>441 (-3 %)</v>
      </c>
      <c r="W293" s="34" t="str">
        <f t="shared" si="18"/>
        <v>552 (-2 %)</v>
      </c>
      <c r="X293" s="34" t="str">
        <f t="shared" si="18"/>
        <v>278 (3 %)</v>
      </c>
      <c r="Y293" s="34" t="str">
        <f t="shared" si="18"/>
        <v>399 (50 %)</v>
      </c>
      <c r="Z293" s="34">
        <f t="shared" si="16"/>
        <v>2.0440881763527097E-2</v>
      </c>
      <c r="AA293" s="34">
        <f t="shared" si="17"/>
        <v>-1.6713091922005541E-2</v>
      </c>
    </row>
    <row r="294" spans="1:27" x14ac:dyDescent="0.3">
      <c r="A294" s="31" t="s">
        <v>404</v>
      </c>
      <c r="B294" s="32">
        <v>463</v>
      </c>
      <c r="C294" s="32">
        <v>382</v>
      </c>
      <c r="D294" s="32">
        <v>444</v>
      </c>
      <c r="E294" s="32">
        <v>641</v>
      </c>
      <c r="F294" s="32">
        <v>223</v>
      </c>
      <c r="G294" s="32">
        <v>289</v>
      </c>
      <c r="H294" s="32">
        <v>423</v>
      </c>
      <c r="I294" s="32">
        <v>314</v>
      </c>
      <c r="J294" s="32">
        <v>436</v>
      </c>
      <c r="K294" s="32">
        <v>609</v>
      </c>
      <c r="L294" s="32">
        <v>261</v>
      </c>
      <c r="M294" s="32">
        <v>390</v>
      </c>
      <c r="N294" s="33">
        <v>-7.0329670329670413E-2</v>
      </c>
      <c r="O294" s="33">
        <v>-0.1581769436997319</v>
      </c>
      <c r="P294" s="33">
        <v>-9.0909090909091494E-3</v>
      </c>
      <c r="Q294" s="33">
        <v>-4.5454545454545525E-2</v>
      </c>
      <c r="R294" s="33">
        <v>0.13973799126637565</v>
      </c>
      <c r="S294" s="33">
        <v>0.27450980392156876</v>
      </c>
      <c r="T294" s="34" t="str">
        <f t="shared" si="18"/>
        <v>423 (-7 %)</v>
      </c>
      <c r="U294" s="34" t="str">
        <f t="shared" si="18"/>
        <v>314 (-16 %)</v>
      </c>
      <c r="V294" s="34" t="str">
        <f t="shared" si="18"/>
        <v>436 (-1 %)</v>
      </c>
      <c r="W294" s="34" t="str">
        <f t="shared" si="18"/>
        <v>609 (-5 %)</v>
      </c>
      <c r="X294" s="34" t="str">
        <f t="shared" si="18"/>
        <v>261 (14 %)</v>
      </c>
      <c r="Y294" s="34" t="str">
        <f t="shared" si="18"/>
        <v>390 (27 %)</v>
      </c>
      <c r="Z294" s="34">
        <f t="shared" si="16"/>
        <v>-3.6855036855036882E-3</v>
      </c>
      <c r="AA294" s="34">
        <f t="shared" si="17"/>
        <v>-7.361963190184051E-2</v>
      </c>
    </row>
    <row r="295" spans="1:27" x14ac:dyDescent="0.3">
      <c r="A295" s="31" t="s">
        <v>267</v>
      </c>
      <c r="B295" s="32">
        <v>14083</v>
      </c>
      <c r="C295" s="32">
        <v>12012</v>
      </c>
      <c r="D295" s="32">
        <v>12836</v>
      </c>
      <c r="E295" s="32">
        <v>14954</v>
      </c>
      <c r="F295" s="32">
        <v>5508</v>
      </c>
      <c r="G295" s="32">
        <v>6181</v>
      </c>
      <c r="H295" s="32">
        <v>13376</v>
      </c>
      <c r="I295" s="32">
        <v>11504</v>
      </c>
      <c r="J295" s="32">
        <v>13801</v>
      </c>
      <c r="K295" s="32">
        <v>15542</v>
      </c>
      <c r="L295" s="32">
        <v>6690</v>
      </c>
      <c r="M295" s="32">
        <v>8802</v>
      </c>
      <c r="N295" s="33">
        <v>-4.8377916903813323E-2</v>
      </c>
      <c r="O295" s="33">
        <v>-4.7208878582077229E-2</v>
      </c>
      <c r="P295" s="33">
        <v>7.308918435580436E-2</v>
      </c>
      <c r="Q295" s="33">
        <v>4.3647596024711355E-2</v>
      </c>
      <c r="R295" s="33">
        <v>0.22035753374680778</v>
      </c>
      <c r="S295" s="33">
        <v>0.43215099251545719</v>
      </c>
      <c r="T295" s="34" t="str">
        <f t="shared" si="18"/>
        <v>13 376 (-5 %)</v>
      </c>
      <c r="U295" s="34" t="str">
        <f t="shared" si="18"/>
        <v>11 504 (-5 %)</v>
      </c>
      <c r="V295" s="34" t="str">
        <f t="shared" si="18"/>
        <v>13 801 (7 %)</v>
      </c>
      <c r="W295" s="34" t="str">
        <f t="shared" si="18"/>
        <v>15 542 (4 %)</v>
      </c>
      <c r="X295" s="34" t="str">
        <f t="shared" si="18"/>
        <v>6 690 (22 %)</v>
      </c>
      <c r="Y295" s="34" t="str">
        <f t="shared" si="18"/>
        <v>8 802 (43 %)</v>
      </c>
      <c r="Z295" s="34">
        <f t="shared" si="16"/>
        <v>6.315002897489852E-2</v>
      </c>
      <c r="AA295" s="34">
        <f t="shared" si="17"/>
        <v>2.6254962062207898E-2</v>
      </c>
    </row>
    <row r="296" spans="1:27" x14ac:dyDescent="0.3">
      <c r="A296" s="31" t="s">
        <v>268</v>
      </c>
      <c r="B296" s="32">
        <v>20870</v>
      </c>
      <c r="C296" s="32">
        <v>16978</v>
      </c>
      <c r="D296" s="32">
        <v>18678</v>
      </c>
      <c r="E296" s="32">
        <v>16027.999999999998</v>
      </c>
      <c r="F296" s="32">
        <v>5096</v>
      </c>
      <c r="G296" s="32">
        <v>4898</v>
      </c>
      <c r="H296" s="32">
        <v>19340</v>
      </c>
      <c r="I296" s="32">
        <v>17073</v>
      </c>
      <c r="J296" s="32">
        <v>18436</v>
      </c>
      <c r="K296" s="32">
        <v>18835</v>
      </c>
      <c r="L296" s="32">
        <v>6859</v>
      </c>
      <c r="M296" s="32">
        <v>8135.9999999999991</v>
      </c>
      <c r="N296" s="33">
        <v>-6.7861962598804726E-2</v>
      </c>
      <c r="O296" s="33">
        <v>1.2093188689311862E-2</v>
      </c>
      <c r="P296" s="33">
        <v>-6.5204505038529703E-3</v>
      </c>
      <c r="Q296" s="33">
        <v>0.17586465226620063</v>
      </c>
      <c r="R296" s="33">
        <v>0.34780899980349766</v>
      </c>
      <c r="S296" s="33">
        <v>0.65837749694251935</v>
      </c>
      <c r="T296" s="34" t="str">
        <f t="shared" si="18"/>
        <v>19 340 (-7 %)</v>
      </c>
      <c r="U296" s="34" t="str">
        <f t="shared" si="18"/>
        <v>17 073 (1 %)</v>
      </c>
      <c r="V296" s="34" t="str">
        <f t="shared" si="18"/>
        <v>18 436 (-1 %)</v>
      </c>
      <c r="W296" s="34" t="str">
        <f t="shared" si="18"/>
        <v>18 835 (18 %)</v>
      </c>
      <c r="X296" s="34" t="str">
        <f t="shared" si="18"/>
        <v>6 859 (35 %)</v>
      </c>
      <c r="Y296" s="34" t="str">
        <f t="shared" si="18"/>
        <v>8 136 (66 %)</v>
      </c>
      <c r="Z296" s="34">
        <f t="shared" si="16"/>
        <v>7.4271938750787525E-2</v>
      </c>
      <c r="AA296" s="34">
        <f t="shared" si="17"/>
        <v>5.1466604751954081E-2</v>
      </c>
    </row>
    <row r="297" spans="1:27" x14ac:dyDescent="0.3">
      <c r="A297" s="31" t="s">
        <v>269</v>
      </c>
      <c r="B297" s="32">
        <v>12813</v>
      </c>
      <c r="C297" s="32">
        <v>11726</v>
      </c>
      <c r="D297" s="32">
        <v>11407</v>
      </c>
      <c r="E297" s="32">
        <v>13069</v>
      </c>
      <c r="F297" s="32">
        <v>4603</v>
      </c>
      <c r="G297" s="32">
        <v>5420</v>
      </c>
      <c r="H297" s="32">
        <v>12272</v>
      </c>
      <c r="I297" s="32">
        <v>10997</v>
      </c>
      <c r="J297" s="32">
        <v>12399</v>
      </c>
      <c r="K297" s="32">
        <v>13597</v>
      </c>
      <c r="L297" s="32">
        <v>5589</v>
      </c>
      <c r="M297" s="32">
        <v>7441</v>
      </c>
      <c r="N297" s="33">
        <v>-3.4081070444706763E-2</v>
      </c>
      <c r="O297" s="33">
        <v>-5.6375493392826548E-2</v>
      </c>
      <c r="P297" s="33">
        <v>8.7345435411733563E-2</v>
      </c>
      <c r="Q297" s="33">
        <v>4.2155284739786802E-2</v>
      </c>
      <c r="R297" s="33">
        <v>0.22110552763819102</v>
      </c>
      <c r="S297" s="33">
        <v>0.36257095770005487</v>
      </c>
      <c r="T297" s="34" t="str">
        <f t="shared" si="18"/>
        <v>12 272 (-3 %)</v>
      </c>
      <c r="U297" s="34" t="str">
        <f t="shared" si="18"/>
        <v>10 997 (-6 %)</v>
      </c>
      <c r="V297" s="34" t="str">
        <f t="shared" si="18"/>
        <v>12 399 (9 %)</v>
      </c>
      <c r="W297" s="34" t="str">
        <f t="shared" si="18"/>
        <v>13 597 (4 %)</v>
      </c>
      <c r="X297" s="34" t="str">
        <f t="shared" si="18"/>
        <v>5 589 (22 %)</v>
      </c>
      <c r="Y297" s="34" t="str">
        <f t="shared" si="18"/>
        <v>7 441 (36 %)</v>
      </c>
      <c r="Z297" s="34">
        <f t="shared" si="16"/>
        <v>5.5167857989769198E-2</v>
      </c>
      <c r="AA297" s="34">
        <f t="shared" si="17"/>
        <v>2.1849621567869182E-2</v>
      </c>
    </row>
    <row r="298" spans="1:27" x14ac:dyDescent="0.3">
      <c r="A298" s="31" t="s">
        <v>270</v>
      </c>
      <c r="B298" s="32">
        <v>1022</v>
      </c>
      <c r="C298" s="32">
        <v>749</v>
      </c>
      <c r="D298" s="32">
        <v>848</v>
      </c>
      <c r="E298" s="32">
        <v>1051</v>
      </c>
      <c r="F298" s="32">
        <v>389</v>
      </c>
      <c r="G298" s="32">
        <v>484</v>
      </c>
      <c r="H298" s="32">
        <v>809</v>
      </c>
      <c r="I298" s="32">
        <v>652</v>
      </c>
      <c r="J298" s="32">
        <v>731</v>
      </c>
      <c r="K298" s="32">
        <v>910</v>
      </c>
      <c r="L298" s="32">
        <v>428</v>
      </c>
      <c r="M298" s="32">
        <v>649</v>
      </c>
      <c r="N298" s="33">
        <v>-0.17784552845528445</v>
      </c>
      <c r="O298" s="33">
        <v>-0.10684931506849304</v>
      </c>
      <c r="P298" s="33">
        <v>-0.11501210653753025</v>
      </c>
      <c r="Q298" s="33">
        <v>-0.125</v>
      </c>
      <c r="R298" s="33">
        <v>6.999999999999984E-2</v>
      </c>
      <c r="S298" s="33">
        <v>0.28514851485148518</v>
      </c>
      <c r="T298" s="34" t="str">
        <f t="shared" si="18"/>
        <v>809 (-18 %)</v>
      </c>
      <c r="U298" s="34" t="str">
        <f t="shared" si="18"/>
        <v>652 (-11 %)</v>
      </c>
      <c r="V298" s="34" t="str">
        <f t="shared" si="18"/>
        <v>731 (-12 %)</v>
      </c>
      <c r="W298" s="34" t="str">
        <f t="shared" si="18"/>
        <v>910 (-13 %)</v>
      </c>
      <c r="X298" s="34" t="str">
        <f t="shared" si="18"/>
        <v>428 (7 %)</v>
      </c>
      <c r="Y298" s="34" t="str">
        <f t="shared" si="18"/>
        <v>649 (29 %)</v>
      </c>
      <c r="Z298" s="34">
        <f t="shared" si="16"/>
        <v>-8.0123266563944529E-2</v>
      </c>
      <c r="AA298" s="34">
        <f t="shared" si="17"/>
        <v>-0.13406344410876136</v>
      </c>
    </row>
    <row r="299" spans="1:27" x14ac:dyDescent="0.3">
      <c r="A299" s="31" t="s">
        <v>271</v>
      </c>
      <c r="B299" s="32">
        <v>1020</v>
      </c>
      <c r="C299" s="32">
        <v>941</v>
      </c>
      <c r="D299" s="32">
        <v>887</v>
      </c>
      <c r="E299" s="32">
        <v>1399</v>
      </c>
      <c r="F299" s="32">
        <v>614</v>
      </c>
      <c r="G299" s="32">
        <v>706</v>
      </c>
      <c r="H299" s="32">
        <v>816</v>
      </c>
      <c r="I299" s="32">
        <v>752</v>
      </c>
      <c r="J299" s="32">
        <v>812</v>
      </c>
      <c r="K299" s="32">
        <v>1167</v>
      </c>
      <c r="L299" s="32">
        <v>587</v>
      </c>
      <c r="M299" s="32">
        <v>949</v>
      </c>
      <c r="N299" s="33">
        <v>-0.17073170731707321</v>
      </c>
      <c r="O299" s="33">
        <v>-0.15505617977528086</v>
      </c>
      <c r="P299" s="33">
        <v>-7.9365079365079305E-2</v>
      </c>
      <c r="Q299" s="33">
        <v>-0.16880341880341876</v>
      </c>
      <c r="R299" s="33">
        <v>-4.7077922077922163E-2</v>
      </c>
      <c r="S299" s="33">
        <v>0.37735849056603787</v>
      </c>
      <c r="T299" s="34" t="str">
        <f t="shared" si="18"/>
        <v>816 (-17 %)</v>
      </c>
      <c r="U299" s="34" t="str">
        <f t="shared" si="18"/>
        <v>752 (-16 %)</v>
      </c>
      <c r="V299" s="34" t="str">
        <f t="shared" si="18"/>
        <v>812 (-8 %)</v>
      </c>
      <c r="W299" s="34" t="str">
        <f t="shared" si="18"/>
        <v>1 167 (-17 %)</v>
      </c>
      <c r="X299" s="34" t="str">
        <f t="shared" si="18"/>
        <v>587 (-5 %)</v>
      </c>
      <c r="Y299" s="34" t="str">
        <f t="shared" si="18"/>
        <v>949 (38 %)</v>
      </c>
      <c r="Z299" s="34">
        <f t="shared" si="16"/>
        <v>-8.6940901742410648E-2</v>
      </c>
      <c r="AA299" s="34">
        <f t="shared" si="17"/>
        <v>-0.15370312984195844</v>
      </c>
    </row>
    <row r="300" spans="1:27" x14ac:dyDescent="0.3">
      <c r="A300" s="31" t="s">
        <v>272</v>
      </c>
      <c r="B300" s="32">
        <v>859</v>
      </c>
      <c r="C300" s="32">
        <v>701</v>
      </c>
      <c r="D300" s="32">
        <v>742</v>
      </c>
      <c r="E300" s="32">
        <v>973</v>
      </c>
      <c r="F300" s="32">
        <v>375</v>
      </c>
      <c r="G300" s="32">
        <v>494</v>
      </c>
      <c r="H300" s="32">
        <v>745</v>
      </c>
      <c r="I300" s="32">
        <v>658</v>
      </c>
      <c r="J300" s="32">
        <v>758</v>
      </c>
      <c r="K300" s="32">
        <v>941</v>
      </c>
      <c r="L300" s="32">
        <v>455</v>
      </c>
      <c r="M300" s="32">
        <v>651</v>
      </c>
      <c r="N300" s="33">
        <v>-0.10991636798088411</v>
      </c>
      <c r="O300" s="33">
        <v>-4.4992743105950583E-2</v>
      </c>
      <c r="P300" s="33">
        <v>3.12925170068028E-2</v>
      </c>
      <c r="Q300" s="33">
        <v>-2.6887280248190315E-2</v>
      </c>
      <c r="R300" s="33">
        <v>0.20370370370370372</v>
      </c>
      <c r="S300" s="33">
        <v>0.30460921843687383</v>
      </c>
      <c r="T300" s="34" t="str">
        <f t="shared" si="18"/>
        <v>745 (-11 %)</v>
      </c>
      <c r="U300" s="34" t="str">
        <f t="shared" si="18"/>
        <v>658 (-4 %)</v>
      </c>
      <c r="V300" s="34" t="str">
        <f t="shared" si="18"/>
        <v>758 (3 %)</v>
      </c>
      <c r="W300" s="34" t="str">
        <f t="shared" si="18"/>
        <v>941 (-3 %)</v>
      </c>
      <c r="X300" s="34" t="str">
        <f t="shared" si="18"/>
        <v>455 (20 %)</v>
      </c>
      <c r="Y300" s="34" t="str">
        <f t="shared" si="18"/>
        <v>651 (30 %)</v>
      </c>
      <c r="Z300" s="34">
        <f t="shared" si="16"/>
        <v>1.5444015444015413E-2</v>
      </c>
      <c r="AA300" s="34">
        <f t="shared" si="17"/>
        <v>-2.4420529801324475E-2</v>
      </c>
    </row>
    <row r="301" spans="1:27" x14ac:dyDescent="0.3">
      <c r="A301" s="31" t="s">
        <v>273</v>
      </c>
      <c r="B301" s="32">
        <v>614</v>
      </c>
      <c r="C301" s="32">
        <v>469</v>
      </c>
      <c r="D301" s="32">
        <v>528</v>
      </c>
      <c r="E301" s="32">
        <v>668</v>
      </c>
      <c r="F301" s="32">
        <v>331</v>
      </c>
      <c r="G301" s="32">
        <v>329</v>
      </c>
      <c r="H301" s="32">
        <v>479</v>
      </c>
      <c r="I301" s="32">
        <v>470</v>
      </c>
      <c r="J301" s="32">
        <v>478</v>
      </c>
      <c r="K301" s="32">
        <v>647</v>
      </c>
      <c r="L301" s="32">
        <v>296</v>
      </c>
      <c r="M301" s="32">
        <v>470</v>
      </c>
      <c r="N301" s="33">
        <v>-0.1797945205479452</v>
      </c>
      <c r="O301" s="33">
        <v>1.2931034482758452E-2</v>
      </c>
      <c r="P301" s="33">
        <v>-7.899807321772645E-2</v>
      </c>
      <c r="Q301" s="33">
        <v>-2.1180030257186067E-2</v>
      </c>
      <c r="R301" s="33">
        <v>-0.11111111111111116</v>
      </c>
      <c r="S301" s="33">
        <v>0.41566265060240948</v>
      </c>
      <c r="T301" s="34" t="str">
        <f t="shared" si="18"/>
        <v>479 (-18 %)</v>
      </c>
      <c r="U301" s="34" t="str">
        <f t="shared" si="18"/>
        <v>470 (1 %)</v>
      </c>
      <c r="V301" s="34" t="str">
        <f t="shared" si="18"/>
        <v>478 (-8 %)</v>
      </c>
      <c r="W301" s="34" t="str">
        <f t="shared" si="18"/>
        <v>647 (-2 %)</v>
      </c>
      <c r="X301" s="34" t="str">
        <f t="shared" si="18"/>
        <v>296 (-11 %)</v>
      </c>
      <c r="Y301" s="34" t="str">
        <f t="shared" si="18"/>
        <v>470 (42 %)</v>
      </c>
      <c r="Z301" s="34">
        <f t="shared" si="16"/>
        <v>-3.3684926845865992E-2</v>
      </c>
      <c r="AA301" s="34">
        <f t="shared" si="17"/>
        <v>-4.2042042042042094E-2</v>
      </c>
    </row>
    <row r="302" spans="1:27" x14ac:dyDescent="0.3">
      <c r="A302" s="31" t="s">
        <v>274</v>
      </c>
      <c r="B302" s="32">
        <v>3135</v>
      </c>
      <c r="C302" s="32">
        <v>2773</v>
      </c>
      <c r="D302" s="32">
        <v>2599</v>
      </c>
      <c r="E302" s="32">
        <v>3384</v>
      </c>
      <c r="F302" s="32">
        <v>1397</v>
      </c>
      <c r="G302" s="32">
        <v>1563</v>
      </c>
      <c r="H302" s="32">
        <v>2759</v>
      </c>
      <c r="I302" s="32">
        <v>2423</v>
      </c>
      <c r="J302" s="32">
        <v>2653</v>
      </c>
      <c r="K302" s="32">
        <v>3102</v>
      </c>
      <c r="L302" s="32">
        <v>1544</v>
      </c>
      <c r="M302" s="32">
        <v>2115</v>
      </c>
      <c r="N302" s="33">
        <v>-0.10885012919896642</v>
      </c>
      <c r="O302" s="33">
        <v>-0.12998204667863555</v>
      </c>
      <c r="P302" s="33">
        <v>3.3904910366328922E-2</v>
      </c>
      <c r="Q302" s="33">
        <v>-8.4145261293179896E-2</v>
      </c>
      <c r="R302" s="33">
        <v>0.11319394376351832</v>
      </c>
      <c r="S302" s="33">
        <v>0.3488520408163267</v>
      </c>
      <c r="T302" s="34" t="str">
        <f t="shared" si="18"/>
        <v>2 759 (-11 %)</v>
      </c>
      <c r="U302" s="34" t="str">
        <f t="shared" si="18"/>
        <v>2 423 (-13 %)</v>
      </c>
      <c r="V302" s="34" t="str">
        <f t="shared" si="18"/>
        <v>2 653 (3 %)</v>
      </c>
      <c r="W302" s="34" t="str">
        <f t="shared" si="18"/>
        <v>3 102 (-8 %)</v>
      </c>
      <c r="X302" s="34" t="str">
        <f t="shared" si="18"/>
        <v>1 544 (11 %)</v>
      </c>
      <c r="Y302" s="34" t="str">
        <f t="shared" si="18"/>
        <v>2 115 (35 %)</v>
      </c>
      <c r="Z302" s="34">
        <f t="shared" si="16"/>
        <v>-1.7170560904989585E-2</v>
      </c>
      <c r="AA302" s="34">
        <f t="shared" si="17"/>
        <v>-6.6011877569666533E-2</v>
      </c>
    </row>
    <row r="303" spans="1:27" x14ac:dyDescent="0.3">
      <c r="A303" s="31" t="s">
        <v>275</v>
      </c>
      <c r="B303" s="32">
        <v>643</v>
      </c>
      <c r="C303" s="32">
        <v>523</v>
      </c>
      <c r="D303" s="32">
        <v>612</v>
      </c>
      <c r="E303" s="32">
        <v>883</v>
      </c>
      <c r="F303" s="32">
        <v>392</v>
      </c>
      <c r="G303" s="32">
        <v>426</v>
      </c>
      <c r="H303" s="32">
        <v>536</v>
      </c>
      <c r="I303" s="32">
        <v>464</v>
      </c>
      <c r="J303" s="32">
        <v>571</v>
      </c>
      <c r="K303" s="32">
        <v>840</v>
      </c>
      <c r="L303" s="32">
        <v>392</v>
      </c>
      <c r="M303" s="32">
        <v>624</v>
      </c>
      <c r="N303" s="33">
        <v>-0.17411402157164868</v>
      </c>
      <c r="O303" s="33">
        <v>-0.10597302504816952</v>
      </c>
      <c r="P303" s="33">
        <v>-7.4554294975688884E-2</v>
      </c>
      <c r="Q303" s="33">
        <v>-4.5454545454545525E-2</v>
      </c>
      <c r="R303" s="33">
        <v>-1.0101010101010055E-2</v>
      </c>
      <c r="S303" s="33">
        <v>0.44779582366589321</v>
      </c>
      <c r="T303" s="34" t="str">
        <f t="shared" si="18"/>
        <v>536 (-17 %)</v>
      </c>
      <c r="U303" s="34" t="str">
        <f t="shared" si="18"/>
        <v>464 (-11 %)</v>
      </c>
      <c r="V303" s="34" t="str">
        <f t="shared" si="18"/>
        <v>571 (-7 %)</v>
      </c>
      <c r="W303" s="34" t="str">
        <f t="shared" si="18"/>
        <v>840 (-5 %)</v>
      </c>
      <c r="X303" s="34" t="str">
        <f t="shared" si="18"/>
        <v>392 (-1 %)</v>
      </c>
      <c r="Y303" s="34" t="str">
        <f t="shared" si="18"/>
        <v>624 (45 %)</v>
      </c>
      <c r="Z303" s="34">
        <f t="shared" si="16"/>
        <v>-1.4946823799942499E-2</v>
      </c>
      <c r="AA303" s="34">
        <f t="shared" si="17"/>
        <v>-7.0862239841427144E-2</v>
      </c>
    </row>
    <row r="304" spans="1:27" x14ac:dyDescent="0.3">
      <c r="A304" s="31" t="s">
        <v>276</v>
      </c>
      <c r="B304" s="32">
        <v>500</v>
      </c>
      <c r="C304" s="32">
        <v>410</v>
      </c>
      <c r="D304" s="32">
        <v>445</v>
      </c>
      <c r="E304" s="32">
        <v>560</v>
      </c>
      <c r="F304" s="32">
        <v>198</v>
      </c>
      <c r="G304" s="32">
        <v>262</v>
      </c>
      <c r="H304" s="32">
        <v>501</v>
      </c>
      <c r="I304" s="32">
        <v>417</v>
      </c>
      <c r="J304" s="32">
        <v>473</v>
      </c>
      <c r="K304" s="32">
        <v>541</v>
      </c>
      <c r="L304" s="32">
        <v>251</v>
      </c>
      <c r="M304" s="32">
        <v>369</v>
      </c>
      <c r="N304" s="33">
        <v>-3.9761431411531323E-3</v>
      </c>
      <c r="O304" s="33">
        <v>1.9559902200489088E-2</v>
      </c>
      <c r="P304" s="33">
        <v>6.7720090293453605E-2</v>
      </c>
      <c r="Q304" s="33">
        <v>-2.3465703971119134E-2</v>
      </c>
      <c r="R304" s="33">
        <v>0.25499999999999989</v>
      </c>
      <c r="S304" s="33">
        <v>0.39772727272727271</v>
      </c>
      <c r="T304" s="34" t="str">
        <f t="shared" si="18"/>
        <v>501 (0 %)</v>
      </c>
      <c r="U304" s="34" t="str">
        <f t="shared" si="18"/>
        <v>417 (2 %)</v>
      </c>
      <c r="V304" s="34" t="str">
        <f t="shared" si="18"/>
        <v>473 (7 %)</v>
      </c>
      <c r="W304" s="34" t="str">
        <f t="shared" si="18"/>
        <v>541 (-2 %)</v>
      </c>
      <c r="X304" s="34" t="str">
        <f t="shared" si="18"/>
        <v>251 (26 %)</v>
      </c>
      <c r="Y304" s="34" t="str">
        <f t="shared" si="18"/>
        <v>369 (40 %)</v>
      </c>
      <c r="Z304" s="34">
        <f t="shared" si="16"/>
        <v>7.4526315789473774E-2</v>
      </c>
      <c r="AA304" s="34">
        <f t="shared" si="17"/>
        <v>1.1307420494699683E-2</v>
      </c>
    </row>
    <row r="305" spans="1:27" x14ac:dyDescent="0.3">
      <c r="A305" s="31" t="s">
        <v>277</v>
      </c>
      <c r="B305" s="32">
        <v>422</v>
      </c>
      <c r="C305" s="32">
        <v>349</v>
      </c>
      <c r="D305" s="32">
        <v>339</v>
      </c>
      <c r="E305" s="32">
        <v>398</v>
      </c>
      <c r="F305" s="32">
        <v>154</v>
      </c>
      <c r="G305" s="32">
        <v>175</v>
      </c>
      <c r="H305" s="32">
        <v>353</v>
      </c>
      <c r="I305" s="32">
        <v>306</v>
      </c>
      <c r="J305" s="32">
        <v>326</v>
      </c>
      <c r="K305" s="32">
        <v>405</v>
      </c>
      <c r="L305" s="32">
        <v>177</v>
      </c>
      <c r="M305" s="32">
        <v>240</v>
      </c>
      <c r="N305" s="33">
        <v>-0.13902439024390245</v>
      </c>
      <c r="O305" s="33">
        <v>-0.11304347826086947</v>
      </c>
      <c r="P305" s="33">
        <v>-3.0581039755351869E-3</v>
      </c>
      <c r="Q305" s="33">
        <v>2.2727272727272707E-2</v>
      </c>
      <c r="R305" s="33">
        <v>0.12738853503184711</v>
      </c>
      <c r="S305" s="33">
        <v>0.27659574468085091</v>
      </c>
      <c r="T305" s="34" t="str">
        <f t="shared" si="18"/>
        <v>353 (-14 %)</v>
      </c>
      <c r="U305" s="34" t="str">
        <f t="shared" si="18"/>
        <v>306 (-11 %)</v>
      </c>
      <c r="V305" s="34" t="str">
        <f t="shared" si="18"/>
        <v>326 (0 %)</v>
      </c>
      <c r="W305" s="34" t="str">
        <f t="shared" si="18"/>
        <v>405 (2 %)</v>
      </c>
      <c r="X305" s="34" t="str">
        <f t="shared" si="18"/>
        <v>177 (13 %)</v>
      </c>
      <c r="Y305" s="34" t="str">
        <f t="shared" si="18"/>
        <v>240 (28 %)</v>
      </c>
      <c r="Z305" s="34">
        <f t="shared" si="16"/>
        <v>-1.6330974414806798E-2</v>
      </c>
      <c r="AA305" s="34">
        <f t="shared" si="17"/>
        <v>-4.5119705340699867E-2</v>
      </c>
    </row>
    <row r="306" spans="1:27" x14ac:dyDescent="0.3">
      <c r="A306" s="31" t="s">
        <v>278</v>
      </c>
      <c r="B306" s="32">
        <v>2247</v>
      </c>
      <c r="C306" s="32">
        <v>1515</v>
      </c>
      <c r="D306" s="32">
        <v>1758</v>
      </c>
      <c r="E306" s="32">
        <v>1722</v>
      </c>
      <c r="F306" s="32">
        <v>584</v>
      </c>
      <c r="G306" s="32">
        <v>615</v>
      </c>
      <c r="H306" s="32">
        <v>2017</v>
      </c>
      <c r="I306" s="32">
        <v>1722</v>
      </c>
      <c r="J306" s="32">
        <v>1930</v>
      </c>
      <c r="K306" s="32">
        <v>2050</v>
      </c>
      <c r="L306" s="32">
        <v>764</v>
      </c>
      <c r="M306" s="32">
        <v>941</v>
      </c>
      <c r="N306" s="33">
        <v>-0.10235870048954165</v>
      </c>
      <c r="O306" s="33">
        <v>0.16745762711864387</v>
      </c>
      <c r="P306" s="33">
        <v>8.5489313835770409E-2</v>
      </c>
      <c r="Q306" s="33">
        <v>0.18909512761020864</v>
      </c>
      <c r="R306" s="33">
        <v>0.32409012131715786</v>
      </c>
      <c r="S306" s="33">
        <v>0.53257328990228014</v>
      </c>
      <c r="T306" s="34" t="str">
        <f t="shared" si="18"/>
        <v>2 017 (-10 %)</v>
      </c>
      <c r="U306" s="34" t="str">
        <f t="shared" si="18"/>
        <v>1 722 (17 %)</v>
      </c>
      <c r="V306" s="34" t="str">
        <f t="shared" si="18"/>
        <v>1 930 (9 %)</v>
      </c>
      <c r="W306" s="34" t="str">
        <f t="shared" si="18"/>
        <v>2 050 (19 %)</v>
      </c>
      <c r="X306" s="34" t="str">
        <f t="shared" si="18"/>
        <v>764 (32 %)</v>
      </c>
      <c r="Y306" s="34" t="str">
        <f t="shared" si="18"/>
        <v>941 (53 %)</v>
      </c>
      <c r="Z306" s="34">
        <f t="shared" si="16"/>
        <v>0.11645539628006163</v>
      </c>
      <c r="AA306" s="34">
        <f t="shared" si="17"/>
        <v>0.14154154154154153</v>
      </c>
    </row>
    <row r="307" spans="1:27" x14ac:dyDescent="0.3">
      <c r="A307" s="31" t="s">
        <v>279</v>
      </c>
      <c r="B307" s="32">
        <v>11760</v>
      </c>
      <c r="C307" s="32">
        <v>10622</v>
      </c>
      <c r="D307" s="32">
        <v>10599</v>
      </c>
      <c r="E307" s="32">
        <v>12719</v>
      </c>
      <c r="F307" s="32">
        <v>4836</v>
      </c>
      <c r="G307" s="32">
        <v>5388</v>
      </c>
      <c r="H307" s="32">
        <v>11001</v>
      </c>
      <c r="I307" s="32">
        <v>9899</v>
      </c>
      <c r="J307" s="32">
        <v>11354</v>
      </c>
      <c r="K307" s="32">
        <v>12539</v>
      </c>
      <c r="L307" s="32">
        <v>5466</v>
      </c>
      <c r="M307" s="32">
        <v>7748</v>
      </c>
      <c r="N307" s="33">
        <v>-6.358529111338096E-2</v>
      </c>
      <c r="O307" s="33">
        <v>-6.4720332577475448E-2</v>
      </c>
      <c r="P307" s="33">
        <v>7.3968974650018948E-2</v>
      </c>
      <c r="Q307" s="33">
        <v>-1.3764354255151878E-2</v>
      </c>
      <c r="R307" s="33">
        <v>0.13756503642039553</v>
      </c>
      <c r="S307" s="33">
        <v>0.4245265673837102</v>
      </c>
      <c r="T307" s="34" t="str">
        <f t="shared" si="18"/>
        <v>11 001 (-6 %)</v>
      </c>
      <c r="U307" s="34" t="str">
        <f t="shared" si="18"/>
        <v>9 899 (-6 %)</v>
      </c>
      <c r="V307" s="34" t="str">
        <f t="shared" si="18"/>
        <v>11 354 (7 %)</v>
      </c>
      <c r="W307" s="34" t="str">
        <f t="shared" si="18"/>
        <v>12 539 (-1 %)</v>
      </c>
      <c r="X307" s="34" t="str">
        <f t="shared" si="18"/>
        <v>5 466 (14 %)</v>
      </c>
      <c r="Y307" s="34" t="str">
        <f t="shared" si="18"/>
        <v>7 748 (42 %)</v>
      </c>
      <c r="Z307" s="34">
        <f t="shared" si="16"/>
        <v>3.7246978041628021E-2</v>
      </c>
      <c r="AA307" s="34">
        <f t="shared" si="17"/>
        <v>-4.3606364172068535E-3</v>
      </c>
    </row>
    <row r="308" spans="1:27" x14ac:dyDescent="0.3">
      <c r="A308" s="31" t="s">
        <v>280</v>
      </c>
      <c r="B308" s="32">
        <v>877</v>
      </c>
      <c r="C308" s="32">
        <v>690</v>
      </c>
      <c r="D308" s="32">
        <v>782</v>
      </c>
      <c r="E308" s="32">
        <v>868</v>
      </c>
      <c r="F308" s="32">
        <v>331</v>
      </c>
      <c r="G308" s="32">
        <v>338</v>
      </c>
      <c r="H308" s="32">
        <v>858</v>
      </c>
      <c r="I308" s="32">
        <v>778</v>
      </c>
      <c r="J308" s="32">
        <v>844</v>
      </c>
      <c r="K308" s="32">
        <v>965</v>
      </c>
      <c r="L308" s="32">
        <v>409</v>
      </c>
      <c r="M308" s="32">
        <v>527</v>
      </c>
      <c r="N308" s="33">
        <v>-1.2658227848101222E-2</v>
      </c>
      <c r="O308" s="33">
        <v>8.0555555555555713E-2</v>
      </c>
      <c r="P308" s="33">
        <v>8.6229086229086205E-2</v>
      </c>
      <c r="Q308" s="33">
        <v>0.11431870669745958</v>
      </c>
      <c r="R308" s="33">
        <v>0.22455089820359264</v>
      </c>
      <c r="S308" s="33">
        <v>0.55000000000000004</v>
      </c>
      <c r="T308" s="34" t="str">
        <f t="shared" si="18"/>
        <v>858 (-1 %)</v>
      </c>
      <c r="U308" s="34" t="str">
        <f t="shared" si="18"/>
        <v>778 (8 %)</v>
      </c>
      <c r="V308" s="34" t="str">
        <f t="shared" si="18"/>
        <v>844 (9 %)</v>
      </c>
      <c r="W308" s="34" t="str">
        <f t="shared" si="18"/>
        <v>965 (11 %)</v>
      </c>
      <c r="X308" s="34" t="str">
        <f t="shared" si="18"/>
        <v>409 (22 %)</v>
      </c>
      <c r="Y308" s="34" t="str">
        <f t="shared" si="18"/>
        <v>527 (55 %)</v>
      </c>
      <c r="Z308" s="34">
        <f t="shared" si="16"/>
        <v>0.1273803396809059</v>
      </c>
      <c r="AA308" s="34">
        <f t="shared" si="17"/>
        <v>0.10555555555555562</v>
      </c>
    </row>
    <row r="309" spans="1:27" x14ac:dyDescent="0.3">
      <c r="A309" s="31" t="s">
        <v>281</v>
      </c>
      <c r="B309" s="32">
        <v>553</v>
      </c>
      <c r="C309" s="32">
        <v>559</v>
      </c>
      <c r="D309" s="32">
        <v>524</v>
      </c>
      <c r="E309" s="32">
        <v>602</v>
      </c>
      <c r="F309" s="32">
        <v>234</v>
      </c>
      <c r="G309" s="32">
        <v>318</v>
      </c>
      <c r="H309" s="32">
        <v>500</v>
      </c>
      <c r="I309" s="32">
        <v>453</v>
      </c>
      <c r="J309" s="32">
        <v>518</v>
      </c>
      <c r="K309" s="32">
        <v>569</v>
      </c>
      <c r="L309" s="32">
        <v>247</v>
      </c>
      <c r="M309" s="32">
        <v>372</v>
      </c>
      <c r="N309" s="33">
        <v>-8.5923217550274322E-2</v>
      </c>
      <c r="O309" s="33">
        <v>-0.21626297577854658</v>
      </c>
      <c r="P309" s="33">
        <v>4.016064257028118E-2</v>
      </c>
      <c r="Q309" s="33">
        <v>-6.414473684210531E-2</v>
      </c>
      <c r="R309" s="33">
        <v>1.2295081967213184E-2</v>
      </c>
      <c r="S309" s="33">
        <v>0.1588785046728971</v>
      </c>
      <c r="T309" s="34" t="str">
        <f t="shared" si="18"/>
        <v>500 (-9 %)</v>
      </c>
      <c r="U309" s="34" t="str">
        <f t="shared" si="18"/>
        <v>453 (-22 %)</v>
      </c>
      <c r="V309" s="34" t="str">
        <f t="shared" si="18"/>
        <v>518 (4 %)</v>
      </c>
      <c r="W309" s="34" t="str">
        <f t="shared" si="18"/>
        <v>569 (-6 %)</v>
      </c>
      <c r="X309" s="34" t="str">
        <f t="shared" si="18"/>
        <v>247 (1 %)</v>
      </c>
      <c r="Y309" s="34" t="str">
        <f t="shared" si="18"/>
        <v>372 (16 %)</v>
      </c>
      <c r="Z309" s="34">
        <f t="shared" si="16"/>
        <v>-4.6953405017921113E-2</v>
      </c>
      <c r="AA309" s="34">
        <f t="shared" si="17"/>
        <v>-8.6053412462907986E-2</v>
      </c>
    </row>
    <row r="310" spans="1:27" x14ac:dyDescent="0.3">
      <c r="A310" s="31" t="s">
        <v>282</v>
      </c>
      <c r="B310" s="32">
        <v>369</v>
      </c>
      <c r="C310" s="32">
        <v>340</v>
      </c>
      <c r="D310" s="32">
        <v>356</v>
      </c>
      <c r="E310" s="32">
        <v>538</v>
      </c>
      <c r="F310" s="32">
        <v>251</v>
      </c>
      <c r="G310" s="32">
        <v>293</v>
      </c>
      <c r="H310" s="32">
        <v>287</v>
      </c>
      <c r="I310" s="32">
        <v>250</v>
      </c>
      <c r="J310" s="32">
        <v>298</v>
      </c>
      <c r="K310" s="32">
        <v>463</v>
      </c>
      <c r="L310" s="32">
        <v>237</v>
      </c>
      <c r="M310" s="32">
        <v>378</v>
      </c>
      <c r="N310" s="33">
        <v>-0.20936639118457301</v>
      </c>
      <c r="O310" s="33">
        <v>-0.24012158054711252</v>
      </c>
      <c r="P310" s="33">
        <v>-0.15580736543909346</v>
      </c>
      <c r="Q310" s="33">
        <v>-0.13457943925233651</v>
      </c>
      <c r="R310" s="33">
        <v>-6.3241106719367668E-2</v>
      </c>
      <c r="S310" s="33">
        <v>0.29452054794520555</v>
      </c>
      <c r="T310" s="34" t="str">
        <f t="shared" si="18"/>
        <v>287 (-21 %)</v>
      </c>
      <c r="U310" s="34" t="str">
        <f t="shared" si="18"/>
        <v>250 (-24 %)</v>
      </c>
      <c r="V310" s="34" t="str">
        <f t="shared" si="18"/>
        <v>298 (-16 %)</v>
      </c>
      <c r="W310" s="34" t="str">
        <f t="shared" si="18"/>
        <v>463 (-13 %)</v>
      </c>
      <c r="X310" s="34" t="str">
        <f t="shared" si="18"/>
        <v>237 (-6 %)</v>
      </c>
      <c r="Y310" s="34" t="str">
        <f t="shared" si="18"/>
        <v>378 (29 %)</v>
      </c>
      <c r="Z310" s="34">
        <f t="shared" si="16"/>
        <v>-0.10898928737773639</v>
      </c>
      <c r="AA310" s="34">
        <f t="shared" si="17"/>
        <v>-0.18071312803889794</v>
      </c>
    </row>
    <row r="311" spans="1:27" x14ac:dyDescent="0.3">
      <c r="A311" s="31" t="s">
        <v>283</v>
      </c>
      <c r="B311" s="32">
        <v>393</v>
      </c>
      <c r="C311" s="32">
        <v>395</v>
      </c>
      <c r="D311" s="32">
        <v>348</v>
      </c>
      <c r="E311" s="32">
        <v>515</v>
      </c>
      <c r="F311" s="32">
        <v>250</v>
      </c>
      <c r="G311" s="32">
        <v>257</v>
      </c>
      <c r="H311" s="32">
        <v>344</v>
      </c>
      <c r="I311" s="32">
        <v>307</v>
      </c>
      <c r="J311" s="32">
        <v>359</v>
      </c>
      <c r="K311" s="32">
        <v>477</v>
      </c>
      <c r="L311" s="32">
        <v>220</v>
      </c>
      <c r="M311" s="32">
        <v>376</v>
      </c>
      <c r="N311" s="33">
        <v>-9.2348284960422244E-2</v>
      </c>
      <c r="O311" s="33">
        <v>-0.16802168021680219</v>
      </c>
      <c r="P311" s="33">
        <v>2.2792022792022859E-2</v>
      </c>
      <c r="Q311" s="33">
        <v>-6.470588235294128E-2</v>
      </c>
      <c r="R311" s="33">
        <v>-0.12698412698412698</v>
      </c>
      <c r="S311" s="33">
        <v>0.41886792452830179</v>
      </c>
      <c r="T311" s="34" t="str">
        <f t="shared" si="18"/>
        <v>344 (-9 %)</v>
      </c>
      <c r="U311" s="34" t="str">
        <f t="shared" si="18"/>
        <v>307 (-17 %)</v>
      </c>
      <c r="V311" s="34" t="str">
        <f t="shared" si="18"/>
        <v>359 (2 %)</v>
      </c>
      <c r="W311" s="34" t="str">
        <f t="shared" si="18"/>
        <v>477 (-6 %)</v>
      </c>
      <c r="X311" s="34" t="str">
        <f t="shared" si="18"/>
        <v>220 (-13 %)</v>
      </c>
      <c r="Y311" s="34" t="str">
        <f t="shared" si="18"/>
        <v>376 (42 %)</v>
      </c>
      <c r="Z311" s="34">
        <f t="shared" si="16"/>
        <v>-3.4754402224281722E-2</v>
      </c>
      <c r="AA311" s="34">
        <f t="shared" si="17"/>
        <v>-9.1414944356120853E-2</v>
      </c>
    </row>
    <row r="312" spans="1:27" x14ac:dyDescent="0.3">
      <c r="A312" s="31" t="s">
        <v>284</v>
      </c>
      <c r="B312" s="32">
        <v>437</v>
      </c>
      <c r="C312" s="32">
        <v>324</v>
      </c>
      <c r="D312" s="32">
        <v>310</v>
      </c>
      <c r="E312" s="32">
        <v>490</v>
      </c>
      <c r="F312" s="32">
        <v>189</v>
      </c>
      <c r="G312" s="32">
        <v>271</v>
      </c>
      <c r="H312" s="32">
        <v>348</v>
      </c>
      <c r="I312" s="32">
        <v>265</v>
      </c>
      <c r="J312" s="32">
        <v>301</v>
      </c>
      <c r="K312" s="32">
        <v>350</v>
      </c>
      <c r="L312" s="32">
        <v>224</v>
      </c>
      <c r="M312" s="32">
        <v>320</v>
      </c>
      <c r="N312" s="33">
        <v>-0.17535545023696686</v>
      </c>
      <c r="O312" s="33">
        <v>-0.17701863354037262</v>
      </c>
      <c r="P312" s="33">
        <v>-6.6006600660065695E-3</v>
      </c>
      <c r="Q312" s="33">
        <v>-0.27835051546391754</v>
      </c>
      <c r="R312" s="33">
        <v>0.15463917525773185</v>
      </c>
      <c r="S312" s="33">
        <v>0.17647058823529416</v>
      </c>
      <c r="T312" s="34" t="str">
        <f t="shared" si="18"/>
        <v>348 (-18 %)</v>
      </c>
      <c r="U312" s="34" t="str">
        <f t="shared" si="18"/>
        <v>265 (-18 %)</v>
      </c>
      <c r="V312" s="34" t="str">
        <f t="shared" si="18"/>
        <v>301 (-1 %)</v>
      </c>
      <c r="W312" s="34" t="str">
        <f t="shared" si="18"/>
        <v>350 (-28 %)</v>
      </c>
      <c r="X312" s="34" t="str">
        <f t="shared" si="18"/>
        <v>224 (15 %)</v>
      </c>
      <c r="Y312" s="34" t="str">
        <f t="shared" si="18"/>
        <v>320 (18 %)</v>
      </c>
      <c r="Z312" s="34">
        <f t="shared" ref="Z312:Z375" si="19">SUM(H312:M312)/SUM(B312:G312)-1</f>
        <v>-0.10539336961900048</v>
      </c>
      <c r="AA312" s="34">
        <f t="shared" ref="AA312:AA375" si="20">SUM(I312:K312)/SUM(C312:E312)-1</f>
        <v>-0.18505338078291811</v>
      </c>
    </row>
    <row r="313" spans="1:27" x14ac:dyDescent="0.3">
      <c r="A313" s="31" t="s">
        <v>285</v>
      </c>
      <c r="B313" s="32">
        <v>2752</v>
      </c>
      <c r="C313" s="32">
        <v>2868</v>
      </c>
      <c r="D313" s="32">
        <v>2185</v>
      </c>
      <c r="E313" s="32">
        <v>2382</v>
      </c>
      <c r="F313" s="32">
        <v>927</v>
      </c>
      <c r="G313" s="32">
        <v>1084</v>
      </c>
      <c r="H313" s="32">
        <v>2982</v>
      </c>
      <c r="I313" s="32">
        <v>2802</v>
      </c>
      <c r="J313" s="32">
        <v>2664</v>
      </c>
      <c r="K313" s="32">
        <v>2335</v>
      </c>
      <c r="L313" s="32">
        <v>990</v>
      </c>
      <c r="M313" s="32">
        <v>1492</v>
      </c>
      <c r="N313" s="33">
        <v>6.95839311334292E-2</v>
      </c>
      <c r="O313" s="33">
        <v>-5.273833671399597E-2</v>
      </c>
      <c r="P313" s="33">
        <v>0.21810699588477389</v>
      </c>
      <c r="Q313" s="33">
        <v>-1.2684989429175619E-2</v>
      </c>
      <c r="R313" s="33">
        <v>6.9114470842332576E-2</v>
      </c>
      <c r="S313" s="33">
        <v>0.38532961931290632</v>
      </c>
      <c r="T313" s="34" t="str">
        <f t="shared" si="18"/>
        <v>2 982 (7 %)</v>
      </c>
      <c r="U313" s="34" t="str">
        <f t="shared" si="18"/>
        <v>2 802 (-5 %)</v>
      </c>
      <c r="V313" s="34" t="str">
        <f t="shared" si="18"/>
        <v>2 664 (22 %)</v>
      </c>
      <c r="W313" s="34" t="str">
        <f t="shared" si="18"/>
        <v>2 335 (-1 %)</v>
      </c>
      <c r="X313" s="34" t="str">
        <f t="shared" si="18"/>
        <v>990 (7 %)</v>
      </c>
      <c r="Y313" s="34" t="str">
        <f t="shared" si="18"/>
        <v>1 492 (39 %)</v>
      </c>
      <c r="Z313" s="34">
        <f t="shared" si="19"/>
        <v>8.7473356287915971E-2</v>
      </c>
      <c r="AA313" s="34">
        <f t="shared" si="20"/>
        <v>4.92266308002689E-2</v>
      </c>
    </row>
    <row r="314" spans="1:27" x14ac:dyDescent="0.3">
      <c r="A314" s="31" t="s">
        <v>286</v>
      </c>
      <c r="B314" s="32">
        <v>801</v>
      </c>
      <c r="C314" s="32">
        <v>582</v>
      </c>
      <c r="D314" s="32">
        <v>584</v>
      </c>
      <c r="E314" s="32">
        <v>731</v>
      </c>
      <c r="F314" s="32">
        <v>303</v>
      </c>
      <c r="G314" s="32">
        <v>323</v>
      </c>
      <c r="H314" s="32">
        <v>596</v>
      </c>
      <c r="I314" s="32">
        <v>515</v>
      </c>
      <c r="J314" s="32">
        <v>539</v>
      </c>
      <c r="K314" s="32">
        <v>660</v>
      </c>
      <c r="L314" s="32">
        <v>323</v>
      </c>
      <c r="M314" s="32">
        <v>470</v>
      </c>
      <c r="N314" s="33">
        <v>-0.24556962025316464</v>
      </c>
      <c r="O314" s="33">
        <v>-7.3741007194244701E-2</v>
      </c>
      <c r="P314" s="33">
        <v>-5.4385964912280538E-2</v>
      </c>
      <c r="Q314" s="33">
        <v>-8.3333333333333259E-2</v>
      </c>
      <c r="R314" s="33">
        <v>5.555555555555558E-2</v>
      </c>
      <c r="S314" s="33">
        <v>0.37426900584795297</v>
      </c>
      <c r="T314" s="34" t="str">
        <f t="shared" si="18"/>
        <v>596 (-25 %)</v>
      </c>
      <c r="U314" s="34" t="str">
        <f t="shared" si="18"/>
        <v>515 (-7 %)</v>
      </c>
      <c r="V314" s="34" t="str">
        <f t="shared" si="18"/>
        <v>539 (-5 %)</v>
      </c>
      <c r="W314" s="34" t="str">
        <f t="shared" si="18"/>
        <v>660 (-8 %)</v>
      </c>
      <c r="X314" s="34" t="str">
        <f t="shared" si="18"/>
        <v>323 (6 %)</v>
      </c>
      <c r="Y314" s="34" t="str">
        <f t="shared" si="18"/>
        <v>470 (37 %)</v>
      </c>
      <c r="Z314" s="34">
        <f t="shared" si="19"/>
        <v>-6.6486161251504194E-2</v>
      </c>
      <c r="AA314" s="34">
        <f t="shared" si="20"/>
        <v>-9.6468107538218217E-2</v>
      </c>
    </row>
    <row r="315" spans="1:27" x14ac:dyDescent="0.3">
      <c r="A315" s="31" t="s">
        <v>287</v>
      </c>
      <c r="B315" s="32">
        <v>7172</v>
      </c>
      <c r="C315" s="32">
        <v>5848</v>
      </c>
      <c r="D315" s="32">
        <v>6194</v>
      </c>
      <c r="E315" s="32">
        <v>5696</v>
      </c>
      <c r="F315" s="32">
        <v>1622</v>
      </c>
      <c r="G315" s="32">
        <v>1783</v>
      </c>
      <c r="H315" s="32">
        <v>6745</v>
      </c>
      <c r="I315" s="32">
        <v>5987</v>
      </c>
      <c r="J315" s="32">
        <v>6571</v>
      </c>
      <c r="K315" s="32">
        <v>6266</v>
      </c>
      <c r="L315" s="32">
        <v>2362</v>
      </c>
      <c r="M315" s="32">
        <v>2757</v>
      </c>
      <c r="N315" s="33">
        <v>-4.081342434584756E-2</v>
      </c>
      <c r="O315" s="33">
        <v>3.3310321021746692E-2</v>
      </c>
      <c r="P315" s="33">
        <v>7.5274095892652548E-2</v>
      </c>
      <c r="Q315" s="33">
        <v>0.11793041926851022</v>
      </c>
      <c r="R315" s="33">
        <v>0.46253869969040262</v>
      </c>
      <c r="S315" s="33">
        <v>0.54367301231802911</v>
      </c>
      <c r="T315" s="34" t="str">
        <f t="shared" si="18"/>
        <v>6 745 (-4 %)</v>
      </c>
      <c r="U315" s="34" t="str">
        <f t="shared" si="18"/>
        <v>5 987 (3 %)</v>
      </c>
      <c r="V315" s="34" t="str">
        <f t="shared" si="18"/>
        <v>6 571 (8 %)</v>
      </c>
      <c r="W315" s="34" t="str">
        <f t="shared" ref="W315:Y378" si="21">TEXT(K315,"# ##0")&amp;" ("&amp;TEXT(Q315,"0 %")&amp;")"</f>
        <v>6 266 (12 %)</v>
      </c>
      <c r="X315" s="34" t="str">
        <f t="shared" si="21"/>
        <v>2 362 (46 %)</v>
      </c>
      <c r="Y315" s="34" t="str">
        <f t="shared" si="21"/>
        <v>2 757 (54 %)</v>
      </c>
      <c r="Z315" s="34">
        <f t="shared" si="19"/>
        <v>8.3807169344870314E-2</v>
      </c>
      <c r="AA315" s="34">
        <f t="shared" si="20"/>
        <v>6.1224489795918435E-2</v>
      </c>
    </row>
    <row r="316" spans="1:27" x14ac:dyDescent="0.3">
      <c r="A316" s="31" t="s">
        <v>288</v>
      </c>
      <c r="B316" s="32">
        <v>131</v>
      </c>
      <c r="C316" s="32">
        <v>115</v>
      </c>
      <c r="D316" s="32">
        <v>120</v>
      </c>
      <c r="E316" s="32">
        <v>194</v>
      </c>
      <c r="F316" s="32">
        <v>95</v>
      </c>
      <c r="G316" s="32">
        <v>101</v>
      </c>
      <c r="H316" s="32">
        <v>133</v>
      </c>
      <c r="I316" s="32">
        <v>103</v>
      </c>
      <c r="J316" s="32">
        <v>135</v>
      </c>
      <c r="K316" s="32">
        <v>181</v>
      </c>
      <c r="L316" s="32">
        <v>92</v>
      </c>
      <c r="M316" s="32">
        <v>142</v>
      </c>
      <c r="N316" s="33">
        <v>3.90625E-2</v>
      </c>
      <c r="O316" s="33">
        <v>-0.16935483870967749</v>
      </c>
      <c r="P316" s="33">
        <v>0.10655737704918034</v>
      </c>
      <c r="Q316" s="33">
        <v>-7.1794871794871873E-2</v>
      </c>
      <c r="R316" s="33">
        <v>-4.1666666666666741E-2</v>
      </c>
      <c r="S316" s="33">
        <v>0.33962264150943389</v>
      </c>
      <c r="T316" s="34" t="str">
        <f t="shared" ref="T316:Y379" si="22">TEXT(H316,"# ##0")&amp;" ("&amp;TEXT(N316,"0 %")&amp;")"</f>
        <v>133 (4 %)</v>
      </c>
      <c r="U316" s="34" t="str">
        <f t="shared" si="22"/>
        <v>103 (-17 %)</v>
      </c>
      <c r="V316" s="34" t="str">
        <f t="shared" si="22"/>
        <v>135 (11 %)</v>
      </c>
      <c r="W316" s="34" t="str">
        <f t="shared" si="21"/>
        <v>181 (-7 %)</v>
      </c>
      <c r="X316" s="34" t="str">
        <f t="shared" si="21"/>
        <v>92 (-4 %)</v>
      </c>
      <c r="Y316" s="34" t="str">
        <f t="shared" si="21"/>
        <v>142 (34 %)</v>
      </c>
      <c r="Z316" s="34">
        <f t="shared" si="19"/>
        <v>3.9682539682539764E-2</v>
      </c>
      <c r="AA316" s="34">
        <f t="shared" si="20"/>
        <v>-2.3310023310023298E-2</v>
      </c>
    </row>
    <row r="317" spans="1:27" x14ac:dyDescent="0.3">
      <c r="A317" s="31" t="s">
        <v>289</v>
      </c>
      <c r="B317" s="32">
        <v>2323</v>
      </c>
      <c r="C317" s="32">
        <v>2124</v>
      </c>
      <c r="D317" s="32">
        <v>1893</v>
      </c>
      <c r="E317" s="32">
        <v>2328</v>
      </c>
      <c r="F317" s="32">
        <v>935</v>
      </c>
      <c r="G317" s="32">
        <v>958</v>
      </c>
      <c r="H317" s="32">
        <v>2037.9999999999998</v>
      </c>
      <c r="I317" s="32">
        <v>1828</v>
      </c>
      <c r="J317" s="32">
        <v>1957</v>
      </c>
      <c r="K317" s="32">
        <v>2145</v>
      </c>
      <c r="L317" s="32">
        <v>992</v>
      </c>
      <c r="M317" s="32">
        <v>1442</v>
      </c>
      <c r="N317" s="33">
        <v>-0.11159546643417617</v>
      </c>
      <c r="O317" s="33">
        <v>-0.13935969868173259</v>
      </c>
      <c r="P317" s="33">
        <v>4.652406417112287E-2</v>
      </c>
      <c r="Q317" s="33">
        <v>-5.921052631578938E-2</v>
      </c>
      <c r="R317" s="33">
        <v>7.5921908893709311E-2</v>
      </c>
      <c r="S317" s="33">
        <v>0.4896694214876034</v>
      </c>
      <c r="T317" s="34" t="str">
        <f t="shared" si="22"/>
        <v>2 038 (-11 %)</v>
      </c>
      <c r="U317" s="34" t="str">
        <f t="shared" si="22"/>
        <v>1 828 (-14 %)</v>
      </c>
      <c r="V317" s="34" t="str">
        <f t="shared" si="22"/>
        <v>1 957 (5 %)</v>
      </c>
      <c r="W317" s="34" t="str">
        <f t="shared" si="21"/>
        <v>2 145 (-6 %)</v>
      </c>
      <c r="X317" s="34" t="str">
        <f t="shared" si="21"/>
        <v>992 (8 %)</v>
      </c>
      <c r="Y317" s="34" t="str">
        <f t="shared" si="21"/>
        <v>1 442 (49 %)</v>
      </c>
      <c r="Z317" s="34">
        <f t="shared" si="19"/>
        <v>-1.5055392481772567E-2</v>
      </c>
      <c r="AA317" s="34">
        <f t="shared" si="20"/>
        <v>-6.5405831363278155E-2</v>
      </c>
    </row>
    <row r="318" spans="1:27" x14ac:dyDescent="0.3">
      <c r="A318" s="31" t="s">
        <v>290</v>
      </c>
      <c r="B318" s="32">
        <v>2154</v>
      </c>
      <c r="C318" s="32">
        <v>1762</v>
      </c>
      <c r="D318" s="32">
        <v>1610</v>
      </c>
      <c r="E318" s="32">
        <v>2153</v>
      </c>
      <c r="F318" s="32">
        <v>876</v>
      </c>
      <c r="G318" s="32">
        <v>988</v>
      </c>
      <c r="H318" s="32">
        <v>1978</v>
      </c>
      <c r="I318" s="32">
        <v>1459</v>
      </c>
      <c r="J318" s="32">
        <v>1725</v>
      </c>
      <c r="K318" s="32">
        <v>1925</v>
      </c>
      <c r="L318" s="32">
        <v>912</v>
      </c>
      <c r="M318" s="32">
        <v>1465</v>
      </c>
      <c r="N318" s="33">
        <v>-7.6563958916900043E-2</v>
      </c>
      <c r="O318" s="33">
        <v>-0.17149346961953427</v>
      </c>
      <c r="P318" s="33">
        <v>7.6107298814722446E-2</v>
      </c>
      <c r="Q318" s="33">
        <v>-0.10714285714285721</v>
      </c>
      <c r="R318" s="33">
        <v>3.8724373576309867E-2</v>
      </c>
      <c r="S318" s="33">
        <v>0.45337301587301604</v>
      </c>
      <c r="T318" s="34" t="str">
        <f t="shared" si="22"/>
        <v>1 978 (-8 %)</v>
      </c>
      <c r="U318" s="34" t="str">
        <f t="shared" si="22"/>
        <v>1 459 (-17 %)</v>
      </c>
      <c r="V318" s="34" t="str">
        <f t="shared" si="22"/>
        <v>1 725 (8 %)</v>
      </c>
      <c r="W318" s="34" t="str">
        <f t="shared" si="21"/>
        <v>1 925 (-11 %)</v>
      </c>
      <c r="X318" s="34" t="str">
        <f t="shared" si="21"/>
        <v>912 (4 %)</v>
      </c>
      <c r="Y318" s="34" t="str">
        <f t="shared" si="21"/>
        <v>1 465 (45 %)</v>
      </c>
      <c r="Z318" s="34">
        <f t="shared" si="19"/>
        <v>-8.2783191868385231E-3</v>
      </c>
      <c r="AA318" s="34">
        <f t="shared" si="20"/>
        <v>-7.5294117647058845E-2</v>
      </c>
    </row>
    <row r="319" spans="1:27" x14ac:dyDescent="0.3">
      <c r="A319" s="31" t="s">
        <v>291</v>
      </c>
      <c r="B319" s="32">
        <v>4551</v>
      </c>
      <c r="C319" s="32">
        <v>3830</v>
      </c>
      <c r="D319" s="32">
        <v>4075.9999999999995</v>
      </c>
      <c r="E319" s="32">
        <v>4862</v>
      </c>
      <c r="F319" s="32">
        <v>1993</v>
      </c>
      <c r="G319" s="32">
        <v>2044</v>
      </c>
      <c r="H319" s="32">
        <v>4460</v>
      </c>
      <c r="I319" s="32">
        <v>3770</v>
      </c>
      <c r="J319" s="32">
        <v>4496</v>
      </c>
      <c r="K319" s="32">
        <v>4920</v>
      </c>
      <c r="L319" s="32">
        <v>2194</v>
      </c>
      <c r="M319" s="32">
        <v>3062</v>
      </c>
      <c r="N319" s="33">
        <v>-1.3055985837574724E-2</v>
      </c>
      <c r="O319" s="33">
        <v>-9.1984231274638839E-3</v>
      </c>
      <c r="P319" s="33">
        <v>0.11701863354037267</v>
      </c>
      <c r="Q319" s="33">
        <v>7.5773090313331348E-3</v>
      </c>
      <c r="R319" s="33">
        <v>0.10473313192346434</v>
      </c>
      <c r="S319" s="33">
        <v>0.48065764023210811</v>
      </c>
      <c r="T319" s="34" t="str">
        <f t="shared" si="22"/>
        <v>4 460 (-1 %)</v>
      </c>
      <c r="U319" s="34" t="str">
        <f t="shared" si="22"/>
        <v>3 770 (-1 %)</v>
      </c>
      <c r="V319" s="34" t="str">
        <f t="shared" si="22"/>
        <v>4 496 (12 %)</v>
      </c>
      <c r="W319" s="34" t="str">
        <f t="shared" si="21"/>
        <v>4 920 (1 %)</v>
      </c>
      <c r="X319" s="34" t="str">
        <f t="shared" si="21"/>
        <v>2 194 (10 %)</v>
      </c>
      <c r="Y319" s="34" t="str">
        <f t="shared" si="21"/>
        <v>3 062 (48 %)</v>
      </c>
      <c r="Z319" s="34">
        <f t="shared" si="19"/>
        <v>7.239183367671842E-2</v>
      </c>
      <c r="AA319" s="34">
        <f t="shared" si="20"/>
        <v>3.2738095238095344E-2</v>
      </c>
    </row>
    <row r="320" spans="1:27" x14ac:dyDescent="0.3">
      <c r="A320" s="31" t="s">
        <v>292</v>
      </c>
      <c r="B320" s="32">
        <v>33026</v>
      </c>
      <c r="C320" s="32">
        <v>32133.000000000004</v>
      </c>
      <c r="D320" s="32">
        <v>31247</v>
      </c>
      <c r="E320" s="32">
        <v>29796</v>
      </c>
      <c r="F320" s="32">
        <v>9915</v>
      </c>
      <c r="G320" s="32">
        <v>9894</v>
      </c>
      <c r="H320" s="32">
        <v>30460</v>
      </c>
      <c r="I320" s="32">
        <v>31840</v>
      </c>
      <c r="J320" s="32">
        <v>30367</v>
      </c>
      <c r="K320" s="32">
        <v>31796</v>
      </c>
      <c r="L320" s="32">
        <v>12452</v>
      </c>
      <c r="M320" s="32">
        <v>15751</v>
      </c>
      <c r="N320" s="33">
        <v>-8.1451102198365599E-2</v>
      </c>
      <c r="O320" s="33">
        <v>-1.1732571854243035E-2</v>
      </c>
      <c r="P320" s="33">
        <v>-2.3726089053206834E-2</v>
      </c>
      <c r="Q320" s="33">
        <v>6.9851951547779345E-2</v>
      </c>
      <c r="R320" s="33">
        <v>0.25701594992933563</v>
      </c>
      <c r="S320" s="33">
        <v>0.58892363562998074</v>
      </c>
      <c r="T320" s="34" t="str">
        <f t="shared" si="22"/>
        <v>30 460 (-8 %)</v>
      </c>
      <c r="U320" s="34" t="str">
        <f t="shared" si="22"/>
        <v>31 840 (-1 %)</v>
      </c>
      <c r="V320" s="34" t="str">
        <f t="shared" si="22"/>
        <v>30 367 (-2 %)</v>
      </c>
      <c r="W320" s="34" t="str">
        <f t="shared" si="21"/>
        <v>31 796 (7 %)</v>
      </c>
      <c r="X320" s="34" t="str">
        <f t="shared" si="21"/>
        <v>12 452 (26 %)</v>
      </c>
      <c r="Y320" s="34" t="str">
        <f t="shared" si="21"/>
        <v>15 751 (59 %)</v>
      </c>
      <c r="Z320" s="34">
        <f t="shared" si="19"/>
        <v>4.5578757764825895E-2</v>
      </c>
      <c r="AA320" s="34">
        <f t="shared" si="20"/>
        <v>8.8756761397785766E-3</v>
      </c>
    </row>
    <row r="321" spans="1:27" x14ac:dyDescent="0.3">
      <c r="A321" s="31" t="s">
        <v>293</v>
      </c>
      <c r="B321" s="32">
        <v>516</v>
      </c>
      <c r="C321" s="32">
        <v>459</v>
      </c>
      <c r="D321" s="32">
        <v>441</v>
      </c>
      <c r="E321" s="32">
        <v>622</v>
      </c>
      <c r="F321" s="32">
        <v>307</v>
      </c>
      <c r="G321" s="32">
        <v>320</v>
      </c>
      <c r="H321" s="32">
        <v>510</v>
      </c>
      <c r="I321" s="32">
        <v>381</v>
      </c>
      <c r="J321" s="32">
        <v>529</v>
      </c>
      <c r="K321" s="32">
        <v>578</v>
      </c>
      <c r="L321" s="32">
        <v>276</v>
      </c>
      <c r="M321" s="32">
        <v>440</v>
      </c>
      <c r="N321" s="33">
        <v>2.2044088176352616E-2</v>
      </c>
      <c r="O321" s="33">
        <v>-0.16447368421052633</v>
      </c>
      <c r="P321" s="33">
        <v>0.22170900692840645</v>
      </c>
      <c r="Q321" s="33">
        <v>-5.2459016393442637E-2</v>
      </c>
      <c r="R321" s="33">
        <v>-9.5081967213114682E-2</v>
      </c>
      <c r="S321" s="33">
        <v>0.33738601823708203</v>
      </c>
      <c r="T321" s="34" t="str">
        <f t="shared" si="22"/>
        <v>510 (2 %)</v>
      </c>
      <c r="U321" s="34" t="str">
        <f t="shared" si="22"/>
        <v>381 (-16 %)</v>
      </c>
      <c r="V321" s="34" t="str">
        <f t="shared" si="22"/>
        <v>529 (22 %)</v>
      </c>
      <c r="W321" s="34" t="str">
        <f t="shared" si="21"/>
        <v>578 (-5 %)</v>
      </c>
      <c r="X321" s="34" t="str">
        <f t="shared" si="21"/>
        <v>276 (-10 %)</v>
      </c>
      <c r="Y321" s="34" t="str">
        <f t="shared" si="21"/>
        <v>440 (34 %)</v>
      </c>
      <c r="Z321" s="34">
        <f t="shared" si="19"/>
        <v>1.8386491557223161E-2</v>
      </c>
      <c r="AA321" s="34">
        <f t="shared" si="20"/>
        <v>-2.2339027595269401E-2</v>
      </c>
    </row>
    <row r="322" spans="1:27" x14ac:dyDescent="0.3">
      <c r="A322" s="31" t="s">
        <v>294</v>
      </c>
      <c r="B322" s="32">
        <v>5036</v>
      </c>
      <c r="C322" s="32">
        <v>4425</v>
      </c>
      <c r="D322" s="32">
        <v>3925</v>
      </c>
      <c r="E322" s="32">
        <v>5551</v>
      </c>
      <c r="F322" s="32">
        <v>2313</v>
      </c>
      <c r="G322" s="32">
        <v>2705</v>
      </c>
      <c r="H322" s="32">
        <v>4393</v>
      </c>
      <c r="I322" s="32">
        <v>3924</v>
      </c>
      <c r="J322" s="32">
        <v>4108</v>
      </c>
      <c r="K322" s="32">
        <v>4784</v>
      </c>
      <c r="L322" s="32">
        <v>2461</v>
      </c>
      <c r="M322" s="32">
        <v>3660</v>
      </c>
      <c r="N322" s="33">
        <v>-0.11999198717948723</v>
      </c>
      <c r="O322" s="33">
        <v>-0.10205949656750579</v>
      </c>
      <c r="P322" s="33">
        <v>4.3964421855146041E-2</v>
      </c>
      <c r="Q322" s="33">
        <v>-0.13879387938793875</v>
      </c>
      <c r="R322" s="33">
        <v>6.8606165870603419E-2</v>
      </c>
      <c r="S322" s="33">
        <v>0.33625410733844485</v>
      </c>
      <c r="T322" s="34" t="str">
        <f t="shared" si="22"/>
        <v>4 393 (-12 %)</v>
      </c>
      <c r="U322" s="34" t="str">
        <f t="shared" si="22"/>
        <v>3 924 (-10 %)</v>
      </c>
      <c r="V322" s="34" t="str">
        <f t="shared" si="22"/>
        <v>4 108 (4 %)</v>
      </c>
      <c r="W322" s="34" t="str">
        <f t="shared" si="21"/>
        <v>4 784 (-14 %)</v>
      </c>
      <c r="X322" s="34" t="str">
        <f t="shared" si="21"/>
        <v>2 461 (7 %)</v>
      </c>
      <c r="Y322" s="34" t="str">
        <f t="shared" si="21"/>
        <v>3 660 (34 %)</v>
      </c>
      <c r="Z322" s="34">
        <f t="shared" si="19"/>
        <v>-2.609058651638485E-2</v>
      </c>
      <c r="AA322" s="34">
        <f t="shared" si="20"/>
        <v>-7.8051938709445379E-2</v>
      </c>
    </row>
    <row r="323" spans="1:27" x14ac:dyDescent="0.3">
      <c r="A323" s="31" t="s">
        <v>295</v>
      </c>
      <c r="B323" s="32">
        <v>5615</v>
      </c>
      <c r="C323" s="32">
        <v>4608</v>
      </c>
      <c r="D323" s="32">
        <v>4547</v>
      </c>
      <c r="E323" s="32">
        <v>5460</v>
      </c>
      <c r="F323" s="32">
        <v>2064</v>
      </c>
      <c r="G323" s="32">
        <v>2247</v>
      </c>
      <c r="H323" s="32">
        <v>4906</v>
      </c>
      <c r="I323" s="32">
        <v>4393</v>
      </c>
      <c r="J323" s="32">
        <v>4733</v>
      </c>
      <c r="K323" s="32">
        <v>5583</v>
      </c>
      <c r="L323" s="32">
        <v>2405</v>
      </c>
      <c r="M323" s="32">
        <v>3204</v>
      </c>
      <c r="N323" s="33">
        <v>-0.12330235882773422</v>
      </c>
      <c r="O323" s="33">
        <v>-3.1739034604364114E-2</v>
      </c>
      <c r="P323" s="33">
        <v>5.06104328523862E-2</v>
      </c>
      <c r="Q323" s="33">
        <v>3.1024930747922452E-2</v>
      </c>
      <c r="R323" s="33">
        <v>0.18007850834151129</v>
      </c>
      <c r="S323" s="33">
        <v>0.43035714285714288</v>
      </c>
      <c r="T323" s="34" t="str">
        <f t="shared" si="22"/>
        <v>4 906 (-12 %)</v>
      </c>
      <c r="U323" s="34" t="str">
        <f t="shared" si="22"/>
        <v>4 393 (-3 %)</v>
      </c>
      <c r="V323" s="34" t="str">
        <f t="shared" si="22"/>
        <v>4 733 (5 %)</v>
      </c>
      <c r="W323" s="34" t="str">
        <f t="shared" si="21"/>
        <v>5 583 (3 %)</v>
      </c>
      <c r="X323" s="34" t="str">
        <f t="shared" si="21"/>
        <v>2 405 (18 %)</v>
      </c>
      <c r="Y323" s="34" t="str">
        <f t="shared" si="21"/>
        <v>3 204 (43 %)</v>
      </c>
      <c r="Z323" s="34">
        <f t="shared" si="19"/>
        <v>2.7830976732814428E-2</v>
      </c>
      <c r="AA323" s="34">
        <f t="shared" si="20"/>
        <v>6.4317482039000229E-3</v>
      </c>
    </row>
    <row r="324" spans="1:27" x14ac:dyDescent="0.3">
      <c r="A324" s="31" t="s">
        <v>296</v>
      </c>
      <c r="B324" s="32">
        <v>4603</v>
      </c>
      <c r="C324" s="32">
        <v>3734</v>
      </c>
      <c r="D324" s="32">
        <v>3688</v>
      </c>
      <c r="E324" s="32">
        <v>4001.0000000000005</v>
      </c>
      <c r="F324" s="32">
        <v>1442</v>
      </c>
      <c r="G324" s="32">
        <v>1630</v>
      </c>
      <c r="H324" s="32">
        <v>4037</v>
      </c>
      <c r="I324" s="32">
        <v>3463</v>
      </c>
      <c r="J324" s="32">
        <v>3649</v>
      </c>
      <c r="K324" s="32">
        <v>4043.9999999999995</v>
      </c>
      <c r="L324" s="32">
        <v>1710</v>
      </c>
      <c r="M324" s="32">
        <v>2373</v>
      </c>
      <c r="N324" s="33">
        <v>-0.11740271097507649</v>
      </c>
      <c r="O324" s="33">
        <v>-7.0335570469798658E-2</v>
      </c>
      <c r="P324" s="33">
        <v>4.6806167400881282E-3</v>
      </c>
      <c r="Q324" s="33">
        <v>1.6591251885369473E-2</v>
      </c>
      <c r="R324" s="33">
        <v>0.17687543014452856</v>
      </c>
      <c r="S324" s="33">
        <v>0.46662546353522871</v>
      </c>
      <c r="T324" s="34" t="str">
        <f t="shared" si="22"/>
        <v>4 037 (-12 %)</v>
      </c>
      <c r="U324" s="34" t="str">
        <f t="shared" si="22"/>
        <v>3 463 (-7 %)</v>
      </c>
      <c r="V324" s="34" t="str">
        <f t="shared" si="22"/>
        <v>3 649 (0 %)</v>
      </c>
      <c r="W324" s="34" t="str">
        <f t="shared" si="21"/>
        <v>4 044 (2 %)</v>
      </c>
      <c r="X324" s="34" t="str">
        <f t="shared" si="21"/>
        <v>1 710 (18 %)</v>
      </c>
      <c r="Y324" s="34" t="str">
        <f t="shared" si="21"/>
        <v>2 373 (47 %)</v>
      </c>
      <c r="Z324" s="34">
        <f t="shared" si="19"/>
        <v>9.3203476803853658E-3</v>
      </c>
      <c r="AA324" s="34">
        <f t="shared" si="20"/>
        <v>-2.337389477370222E-2</v>
      </c>
    </row>
    <row r="325" spans="1:27" x14ac:dyDescent="0.3">
      <c r="A325" s="31" t="s">
        <v>297</v>
      </c>
      <c r="B325" s="32">
        <v>324</v>
      </c>
      <c r="C325" s="32">
        <v>348</v>
      </c>
      <c r="D325" s="32">
        <v>349</v>
      </c>
      <c r="E325" s="32">
        <v>628</v>
      </c>
      <c r="F325" s="32">
        <v>290</v>
      </c>
      <c r="G325" s="32">
        <v>342</v>
      </c>
      <c r="H325" s="32">
        <v>349</v>
      </c>
      <c r="I325" s="32">
        <v>385</v>
      </c>
      <c r="J325" s="32">
        <v>429</v>
      </c>
      <c r="K325" s="32">
        <v>543</v>
      </c>
      <c r="L325" s="32">
        <v>299</v>
      </c>
      <c r="M325" s="32">
        <v>436</v>
      </c>
      <c r="N325" s="33">
        <v>-5.6980056980057148E-3</v>
      </c>
      <c r="O325" s="33">
        <v>9.0651558073654437E-2</v>
      </c>
      <c r="P325" s="33">
        <v>0.19498607242339827</v>
      </c>
      <c r="Q325" s="33">
        <v>-0.14082278481012656</v>
      </c>
      <c r="R325" s="33">
        <v>7.168458781361986E-2</v>
      </c>
      <c r="S325" s="33">
        <v>0.26376811594202909</v>
      </c>
      <c r="T325" s="34" t="str">
        <f t="shared" si="22"/>
        <v>349 (-1 %)</v>
      </c>
      <c r="U325" s="34" t="str">
        <f t="shared" si="22"/>
        <v>385 (9 %)</v>
      </c>
      <c r="V325" s="34" t="str">
        <f t="shared" si="22"/>
        <v>429 (19 %)</v>
      </c>
      <c r="W325" s="34" t="str">
        <f t="shared" si="21"/>
        <v>543 (-14 %)</v>
      </c>
      <c r="X325" s="34" t="str">
        <f t="shared" si="21"/>
        <v>299 (7 %)</v>
      </c>
      <c r="Y325" s="34" t="str">
        <f t="shared" si="21"/>
        <v>436 (26 %)</v>
      </c>
      <c r="Z325" s="34">
        <f t="shared" si="19"/>
        <v>7.0144673388864431E-2</v>
      </c>
      <c r="AA325" s="34">
        <f t="shared" si="20"/>
        <v>2.4150943396226365E-2</v>
      </c>
    </row>
    <row r="326" spans="1:27" x14ac:dyDescent="0.3">
      <c r="A326" s="31" t="s">
        <v>298</v>
      </c>
      <c r="B326" s="32">
        <v>315</v>
      </c>
      <c r="C326" s="32">
        <v>328</v>
      </c>
      <c r="D326" s="32">
        <v>294</v>
      </c>
      <c r="E326" s="32">
        <v>435</v>
      </c>
      <c r="F326" s="32">
        <v>257</v>
      </c>
      <c r="G326" s="32">
        <v>207</v>
      </c>
      <c r="H326" s="32">
        <v>304</v>
      </c>
      <c r="I326" s="32">
        <v>278</v>
      </c>
      <c r="J326" s="32">
        <v>327</v>
      </c>
      <c r="K326" s="32">
        <v>424</v>
      </c>
      <c r="L326" s="32">
        <v>197</v>
      </c>
      <c r="M326" s="32">
        <v>365</v>
      </c>
      <c r="N326" s="33">
        <v>-1.9354838709677469E-2</v>
      </c>
      <c r="O326" s="33">
        <v>-0.16766467065868262</v>
      </c>
      <c r="P326" s="33">
        <v>0.10847457627118651</v>
      </c>
      <c r="Q326" s="33">
        <v>-2.5287356321839094E-2</v>
      </c>
      <c r="R326" s="33">
        <v>-0.26217228464419473</v>
      </c>
      <c r="S326" s="33">
        <v>0.68202764976958519</v>
      </c>
      <c r="T326" s="34" t="str">
        <f t="shared" si="22"/>
        <v>304 (-2 %)</v>
      </c>
      <c r="U326" s="34" t="str">
        <f t="shared" si="22"/>
        <v>278 (-17 %)</v>
      </c>
      <c r="V326" s="34" t="str">
        <f t="shared" si="22"/>
        <v>327 (11 %)</v>
      </c>
      <c r="W326" s="34" t="str">
        <f t="shared" si="21"/>
        <v>424 (-3 %)</v>
      </c>
      <c r="X326" s="34" t="str">
        <f t="shared" si="21"/>
        <v>197 (-26 %)</v>
      </c>
      <c r="Y326" s="34" t="str">
        <f t="shared" si="21"/>
        <v>365 (68 %)</v>
      </c>
      <c r="Z326" s="34">
        <f t="shared" si="19"/>
        <v>3.2135076252723271E-2</v>
      </c>
      <c r="AA326" s="34">
        <f t="shared" si="20"/>
        <v>-2.6490066225165587E-2</v>
      </c>
    </row>
    <row r="327" spans="1:27" x14ac:dyDescent="0.3">
      <c r="A327" s="31" t="s">
        <v>299</v>
      </c>
      <c r="B327" s="32">
        <v>3489</v>
      </c>
      <c r="C327" s="32">
        <v>2696</v>
      </c>
      <c r="D327" s="32">
        <v>2617</v>
      </c>
      <c r="E327" s="32">
        <v>2682</v>
      </c>
      <c r="F327" s="32">
        <v>917</v>
      </c>
      <c r="G327" s="32">
        <v>1073</v>
      </c>
      <c r="H327" s="32">
        <v>3135</v>
      </c>
      <c r="I327" s="32">
        <v>2609</v>
      </c>
      <c r="J327" s="32">
        <v>2719</v>
      </c>
      <c r="K327" s="32">
        <v>2934</v>
      </c>
      <c r="L327" s="32">
        <v>1127</v>
      </c>
      <c r="M327" s="32">
        <v>1572</v>
      </c>
      <c r="N327" s="33">
        <v>-9.2619392185238847E-2</v>
      </c>
      <c r="O327" s="33">
        <v>-1.9909842223891805E-2</v>
      </c>
      <c r="P327" s="33">
        <v>4.4563964656165744E-2</v>
      </c>
      <c r="Q327" s="33">
        <v>9.8053892215568927E-2</v>
      </c>
      <c r="R327" s="33">
        <v>0.2384615384615385</v>
      </c>
      <c r="S327" s="33">
        <v>0.45018450184501835</v>
      </c>
      <c r="T327" s="34" t="str">
        <f t="shared" si="22"/>
        <v>3 135 (-9 %)</v>
      </c>
      <c r="U327" s="34" t="str">
        <f t="shared" si="22"/>
        <v>2 609 (-2 %)</v>
      </c>
      <c r="V327" s="34" t="str">
        <f t="shared" si="22"/>
        <v>2 719 (4 %)</v>
      </c>
      <c r="W327" s="34" t="str">
        <f t="shared" si="21"/>
        <v>2 934 (10 %)</v>
      </c>
      <c r="X327" s="34" t="str">
        <f t="shared" si="21"/>
        <v>1 127 (24 %)</v>
      </c>
      <c r="Y327" s="34" t="str">
        <f t="shared" si="21"/>
        <v>1 572 (45 %)</v>
      </c>
      <c r="Z327" s="34">
        <f t="shared" si="19"/>
        <v>4.616298055514334E-2</v>
      </c>
      <c r="AA327" s="34">
        <f t="shared" si="20"/>
        <v>3.3395872420262762E-2</v>
      </c>
    </row>
    <row r="328" spans="1:27" x14ac:dyDescent="0.3">
      <c r="A328" s="31" t="s">
        <v>300</v>
      </c>
      <c r="B328" s="32">
        <v>823</v>
      </c>
      <c r="C328" s="32">
        <v>817</v>
      </c>
      <c r="D328" s="32">
        <v>817</v>
      </c>
      <c r="E328" s="32">
        <v>1025</v>
      </c>
      <c r="F328" s="32">
        <v>390</v>
      </c>
      <c r="G328" s="32">
        <v>549</v>
      </c>
      <c r="H328" s="32">
        <v>791</v>
      </c>
      <c r="I328" s="32">
        <v>697</v>
      </c>
      <c r="J328" s="32">
        <v>863</v>
      </c>
      <c r="K328" s="32">
        <v>973</v>
      </c>
      <c r="L328" s="32">
        <v>457</v>
      </c>
      <c r="M328" s="32">
        <v>659</v>
      </c>
      <c r="N328" s="33">
        <v>-6.6115702479338734E-2</v>
      </c>
      <c r="O328" s="33">
        <v>-0.154126213592233</v>
      </c>
      <c r="P328" s="33">
        <v>3.9759036144578319E-2</v>
      </c>
      <c r="Q328" s="33">
        <v>-5.9903381642512077E-2</v>
      </c>
      <c r="R328" s="33">
        <v>0.15989847715736039</v>
      </c>
      <c r="S328" s="33">
        <v>0.18738738738738725</v>
      </c>
      <c r="T328" s="34" t="str">
        <f t="shared" si="22"/>
        <v>791 (-7 %)</v>
      </c>
      <c r="U328" s="34" t="str">
        <f t="shared" si="22"/>
        <v>697 (-15 %)</v>
      </c>
      <c r="V328" s="34" t="str">
        <f t="shared" si="22"/>
        <v>863 (4 %)</v>
      </c>
      <c r="W328" s="34" t="str">
        <f t="shared" si="21"/>
        <v>973 (-6 %)</v>
      </c>
      <c r="X328" s="34" t="str">
        <f t="shared" si="21"/>
        <v>457 (16 %)</v>
      </c>
      <c r="Y328" s="34" t="str">
        <f t="shared" si="21"/>
        <v>659 (19 %)</v>
      </c>
      <c r="Z328" s="34">
        <f t="shared" si="19"/>
        <v>4.2976702103596498E-3</v>
      </c>
      <c r="AA328" s="34">
        <f t="shared" si="20"/>
        <v>-4.7386235426852163E-2</v>
      </c>
    </row>
    <row r="329" spans="1:27" x14ac:dyDescent="0.3">
      <c r="A329" s="31" t="s">
        <v>301</v>
      </c>
      <c r="B329" s="32">
        <v>1623</v>
      </c>
      <c r="C329" s="32">
        <v>1363</v>
      </c>
      <c r="D329" s="32">
        <v>1346</v>
      </c>
      <c r="E329" s="32">
        <v>1554</v>
      </c>
      <c r="F329" s="32">
        <v>630</v>
      </c>
      <c r="G329" s="32">
        <v>728</v>
      </c>
      <c r="H329" s="32">
        <v>1462</v>
      </c>
      <c r="I329" s="32">
        <v>1179</v>
      </c>
      <c r="J329" s="32">
        <v>1348</v>
      </c>
      <c r="K329" s="32">
        <v>1553</v>
      </c>
      <c r="L329" s="32">
        <v>697</v>
      </c>
      <c r="M329" s="32">
        <v>974</v>
      </c>
      <c r="N329" s="33">
        <v>-0.11178614823815303</v>
      </c>
      <c r="O329" s="33">
        <v>-0.14192139737991272</v>
      </c>
      <c r="P329" s="33">
        <v>2.2304832713755385E-3</v>
      </c>
      <c r="Q329" s="33">
        <v>2.5823111684957212E-3</v>
      </c>
      <c r="R329" s="33">
        <v>0.10284810126582267</v>
      </c>
      <c r="S329" s="33">
        <v>0.33424657534246571</v>
      </c>
      <c r="T329" s="34" t="str">
        <f t="shared" si="22"/>
        <v>1 462 (-11 %)</v>
      </c>
      <c r="U329" s="34" t="str">
        <f t="shared" si="22"/>
        <v>1 179 (-14 %)</v>
      </c>
      <c r="V329" s="34" t="str">
        <f t="shared" si="22"/>
        <v>1 348 (0 %)</v>
      </c>
      <c r="W329" s="34" t="str">
        <f t="shared" si="21"/>
        <v>1 553 (0 %)</v>
      </c>
      <c r="X329" s="34" t="str">
        <f t="shared" si="21"/>
        <v>697 (10 %)</v>
      </c>
      <c r="Y329" s="34" t="str">
        <f t="shared" si="21"/>
        <v>974 (33 %)</v>
      </c>
      <c r="Z329" s="34">
        <f t="shared" si="19"/>
        <v>-4.2794036443953853E-3</v>
      </c>
      <c r="AA329" s="34">
        <f t="shared" si="20"/>
        <v>-4.2927515833919738E-2</v>
      </c>
    </row>
    <row r="330" spans="1:27" x14ac:dyDescent="0.3">
      <c r="A330" s="31" t="s">
        <v>302</v>
      </c>
      <c r="B330" s="32">
        <v>2470</v>
      </c>
      <c r="C330" s="32">
        <v>1827</v>
      </c>
      <c r="D330" s="32">
        <v>2021.9999999999998</v>
      </c>
      <c r="E330" s="32">
        <v>1875</v>
      </c>
      <c r="F330" s="32">
        <v>697</v>
      </c>
      <c r="G330" s="32">
        <v>745</v>
      </c>
      <c r="H330" s="32">
        <v>2310</v>
      </c>
      <c r="I330" s="32">
        <v>1942</v>
      </c>
      <c r="J330" s="32">
        <v>2153</v>
      </c>
      <c r="K330" s="32">
        <v>2232</v>
      </c>
      <c r="L330" s="32">
        <v>763</v>
      </c>
      <c r="M330" s="32">
        <v>1178</v>
      </c>
      <c r="N330" s="33">
        <v>-6.5911847957945691E-2</v>
      </c>
      <c r="O330" s="33">
        <v>4.4647660032275382E-2</v>
      </c>
      <c r="P330" s="33">
        <v>6.7426871591472537E-2</v>
      </c>
      <c r="Q330" s="33">
        <v>0.18345705196182416</v>
      </c>
      <c r="R330" s="33">
        <v>8.8445078459343796E-2</v>
      </c>
      <c r="S330" s="33">
        <v>0.58760107816711593</v>
      </c>
      <c r="T330" s="34" t="str">
        <f t="shared" si="22"/>
        <v>2 310 (-7 %)</v>
      </c>
      <c r="U330" s="34" t="str">
        <f t="shared" si="22"/>
        <v>1 942 (4 %)</v>
      </c>
      <c r="V330" s="34" t="str">
        <f t="shared" si="22"/>
        <v>2 153 (7 %)</v>
      </c>
      <c r="W330" s="34" t="str">
        <f t="shared" si="21"/>
        <v>2 232 (18 %)</v>
      </c>
      <c r="X330" s="34" t="str">
        <f t="shared" si="21"/>
        <v>763 (9 %)</v>
      </c>
      <c r="Y330" s="34" t="str">
        <f t="shared" si="21"/>
        <v>1 178 (59 %)</v>
      </c>
      <c r="Z330" s="34">
        <f t="shared" si="19"/>
        <v>9.7758405977584006E-2</v>
      </c>
      <c r="AA330" s="34">
        <f t="shared" si="20"/>
        <v>0.10534591194968557</v>
      </c>
    </row>
    <row r="331" spans="1:27" x14ac:dyDescent="0.3">
      <c r="A331" s="31" t="s">
        <v>303</v>
      </c>
      <c r="B331" s="32">
        <v>896</v>
      </c>
      <c r="C331" s="32">
        <v>626</v>
      </c>
      <c r="D331" s="32">
        <v>674</v>
      </c>
      <c r="E331" s="32">
        <v>829</v>
      </c>
      <c r="F331" s="32">
        <v>396</v>
      </c>
      <c r="G331" s="32">
        <v>394</v>
      </c>
      <c r="H331" s="32">
        <v>724</v>
      </c>
      <c r="I331" s="32">
        <v>570</v>
      </c>
      <c r="J331" s="32">
        <v>606</v>
      </c>
      <c r="K331" s="32">
        <v>784</v>
      </c>
      <c r="L331" s="32">
        <v>379</v>
      </c>
      <c r="M331" s="32">
        <v>579</v>
      </c>
      <c r="N331" s="33">
        <v>-0.17539863325740324</v>
      </c>
      <c r="O331" s="33">
        <v>-8.5072231139646903E-2</v>
      </c>
      <c r="P331" s="33">
        <v>-7.6219512195122019E-2</v>
      </c>
      <c r="Q331" s="33">
        <v>-4.2735042735042694E-2</v>
      </c>
      <c r="R331" s="33">
        <v>-5.0125313283208017E-2</v>
      </c>
      <c r="S331" s="33">
        <v>0.46954314720812174</v>
      </c>
      <c r="T331" s="34" t="str">
        <f t="shared" si="22"/>
        <v>724 (-18 %)</v>
      </c>
      <c r="U331" s="34" t="str">
        <f t="shared" si="22"/>
        <v>570 (-9 %)</v>
      </c>
      <c r="V331" s="34" t="str">
        <f t="shared" si="22"/>
        <v>606 (-8 %)</v>
      </c>
      <c r="W331" s="34" t="str">
        <f t="shared" si="21"/>
        <v>784 (-4 %)</v>
      </c>
      <c r="X331" s="34" t="str">
        <f t="shared" si="21"/>
        <v>379 (-5 %)</v>
      </c>
      <c r="Y331" s="34" t="str">
        <f t="shared" si="21"/>
        <v>579 (47 %)</v>
      </c>
      <c r="Z331" s="34">
        <f t="shared" si="19"/>
        <v>-4.534731323722152E-2</v>
      </c>
      <c r="AA331" s="34">
        <f t="shared" si="20"/>
        <v>-7.9379990605918271E-2</v>
      </c>
    </row>
    <row r="332" spans="1:27" x14ac:dyDescent="0.3">
      <c r="A332" s="31" t="s">
        <v>304</v>
      </c>
      <c r="B332" s="32">
        <v>1412</v>
      </c>
      <c r="C332" s="32">
        <v>1318</v>
      </c>
      <c r="D332" s="32">
        <v>1117</v>
      </c>
      <c r="E332" s="32">
        <v>1814</v>
      </c>
      <c r="F332" s="32">
        <v>687</v>
      </c>
      <c r="G332" s="32">
        <v>762</v>
      </c>
      <c r="H332" s="32">
        <v>1212</v>
      </c>
      <c r="I332" s="32">
        <v>1043</v>
      </c>
      <c r="J332" s="32">
        <v>1106</v>
      </c>
      <c r="K332" s="32">
        <v>1323</v>
      </c>
      <c r="L332" s="32">
        <v>728</v>
      </c>
      <c r="M332" s="32">
        <v>1103</v>
      </c>
      <c r="N332" s="33">
        <v>-0.11013215859030845</v>
      </c>
      <c r="O332" s="33">
        <v>-0.16626698641087134</v>
      </c>
      <c r="P332" s="33">
        <v>3.3644859813084071E-2</v>
      </c>
      <c r="Q332" s="33">
        <v>-0.25632377740303536</v>
      </c>
      <c r="R332" s="33">
        <v>6.7448680351906098E-2</v>
      </c>
      <c r="S332" s="33">
        <v>0.47066666666666657</v>
      </c>
      <c r="T332" s="34" t="str">
        <f t="shared" si="22"/>
        <v>1 212 (-11 %)</v>
      </c>
      <c r="U332" s="34" t="str">
        <f t="shared" si="22"/>
        <v>1 043 (-17 %)</v>
      </c>
      <c r="V332" s="34" t="str">
        <f t="shared" si="22"/>
        <v>1 106 (3 %)</v>
      </c>
      <c r="W332" s="34" t="str">
        <f t="shared" si="21"/>
        <v>1 323 (-26 %)</v>
      </c>
      <c r="X332" s="34" t="str">
        <f t="shared" si="21"/>
        <v>728 (7 %)</v>
      </c>
      <c r="Y332" s="34" t="str">
        <f t="shared" si="21"/>
        <v>1 103 (47 %)</v>
      </c>
      <c r="Z332" s="34">
        <f t="shared" si="19"/>
        <v>-8.368495077355842E-2</v>
      </c>
      <c r="AA332" s="34">
        <f t="shared" si="20"/>
        <v>-0.18286655683690278</v>
      </c>
    </row>
    <row r="333" spans="1:27" x14ac:dyDescent="0.3">
      <c r="A333" s="31" t="s">
        <v>305</v>
      </c>
      <c r="B333" s="32">
        <v>5348</v>
      </c>
      <c r="C333" s="32">
        <v>4581</v>
      </c>
      <c r="D333" s="32">
        <v>4103</v>
      </c>
      <c r="E333" s="32">
        <v>4652</v>
      </c>
      <c r="F333" s="32">
        <v>1748</v>
      </c>
      <c r="G333" s="32">
        <v>1783</v>
      </c>
      <c r="H333" s="32">
        <v>4745</v>
      </c>
      <c r="I333" s="32">
        <v>4142</v>
      </c>
      <c r="J333" s="32">
        <v>4257</v>
      </c>
      <c r="K333" s="32">
        <v>4478</v>
      </c>
      <c r="L333" s="32">
        <v>1903</v>
      </c>
      <c r="M333" s="32">
        <v>2849</v>
      </c>
      <c r="N333" s="33">
        <v>-0.11737351190476197</v>
      </c>
      <c r="O333" s="33">
        <v>-8.625634237811608E-2</v>
      </c>
      <c r="P333" s="33">
        <v>3.879941434846268E-2</v>
      </c>
      <c r="Q333" s="33">
        <v>-3.4081104400345175E-2</v>
      </c>
      <c r="R333" s="33">
        <v>9.3049971280873001E-2</v>
      </c>
      <c r="S333" s="33">
        <v>0.59073143495254077</v>
      </c>
      <c r="T333" s="34" t="str">
        <f t="shared" si="22"/>
        <v>4 745 (-12 %)</v>
      </c>
      <c r="U333" s="34" t="str">
        <f t="shared" si="22"/>
        <v>4 142 (-9 %)</v>
      </c>
      <c r="V333" s="34" t="str">
        <f t="shared" si="22"/>
        <v>4 257 (4 %)</v>
      </c>
      <c r="W333" s="34" t="str">
        <f t="shared" si="21"/>
        <v>4 478 (-3 %)</v>
      </c>
      <c r="X333" s="34" t="str">
        <f t="shared" si="21"/>
        <v>1 903 (9 %)</v>
      </c>
      <c r="Y333" s="34" t="str">
        <f t="shared" si="21"/>
        <v>2 849 (59 %)</v>
      </c>
      <c r="Z333" s="34">
        <f t="shared" si="19"/>
        <v>7.157326130992514E-3</v>
      </c>
      <c r="AA333" s="34">
        <f t="shared" si="20"/>
        <v>-3.441811637672465E-2</v>
      </c>
    </row>
    <row r="334" spans="1:27" x14ac:dyDescent="0.3">
      <c r="A334" s="31" t="s">
        <v>306</v>
      </c>
      <c r="B334" s="32">
        <v>1193</v>
      </c>
      <c r="C334" s="32">
        <v>1058</v>
      </c>
      <c r="D334" s="32">
        <v>929</v>
      </c>
      <c r="E334" s="32">
        <v>1424</v>
      </c>
      <c r="F334" s="32">
        <v>597</v>
      </c>
      <c r="G334" s="32">
        <v>711</v>
      </c>
      <c r="H334" s="32">
        <v>1012</v>
      </c>
      <c r="I334" s="32">
        <v>803</v>
      </c>
      <c r="J334" s="32">
        <v>915</v>
      </c>
      <c r="K334" s="32">
        <v>1172</v>
      </c>
      <c r="L334" s="32">
        <v>587</v>
      </c>
      <c r="M334" s="32">
        <v>940</v>
      </c>
      <c r="N334" s="33">
        <v>-0.11769834350479513</v>
      </c>
      <c r="O334" s="33">
        <v>-0.2218992248062015</v>
      </c>
      <c r="P334" s="33">
        <v>1.3289036544850585E-2</v>
      </c>
      <c r="Q334" s="33">
        <v>-0.16938341601700924</v>
      </c>
      <c r="R334" s="33">
        <v>1.7064846416381396E-3</v>
      </c>
      <c r="S334" s="33">
        <v>0.32208157524613212</v>
      </c>
      <c r="T334" s="34" t="str">
        <f t="shared" si="22"/>
        <v>1 012 (-12 %)</v>
      </c>
      <c r="U334" s="34" t="str">
        <f t="shared" si="22"/>
        <v>803 (-22 %)</v>
      </c>
      <c r="V334" s="34" t="str">
        <f t="shared" si="22"/>
        <v>915 (1 %)</v>
      </c>
      <c r="W334" s="34" t="str">
        <f t="shared" si="21"/>
        <v>1 172 (-17 %)</v>
      </c>
      <c r="X334" s="34" t="str">
        <f t="shared" si="21"/>
        <v>587 (0 %)</v>
      </c>
      <c r="Y334" s="34" t="str">
        <f t="shared" si="21"/>
        <v>940 (32 %)</v>
      </c>
      <c r="Z334" s="34">
        <f t="shared" si="19"/>
        <v>-8.1698240866035166E-2</v>
      </c>
      <c r="AA334" s="34">
        <f t="shared" si="20"/>
        <v>-0.15274113163295222</v>
      </c>
    </row>
    <row r="335" spans="1:27" x14ac:dyDescent="0.3">
      <c r="A335" s="31" t="s">
        <v>307</v>
      </c>
      <c r="B335" s="32">
        <v>1413</v>
      </c>
      <c r="C335" s="32">
        <v>1040</v>
      </c>
      <c r="D335" s="32">
        <v>1155</v>
      </c>
      <c r="E335" s="32">
        <v>1151</v>
      </c>
      <c r="F335" s="32">
        <v>540</v>
      </c>
      <c r="G335" s="32">
        <v>433</v>
      </c>
      <c r="H335" s="32">
        <v>1219</v>
      </c>
      <c r="I335" s="32">
        <v>1088</v>
      </c>
      <c r="J335" s="32">
        <v>1129</v>
      </c>
      <c r="K335" s="32">
        <v>1364</v>
      </c>
      <c r="L335" s="32">
        <v>490</v>
      </c>
      <c r="M335" s="32">
        <v>777</v>
      </c>
      <c r="N335" s="33">
        <v>-0.1598897312198484</v>
      </c>
      <c r="O335" s="33">
        <v>3.717826501429955E-2</v>
      </c>
      <c r="P335" s="33">
        <v>-4.0781648258283787E-2</v>
      </c>
      <c r="Q335" s="33">
        <v>0.19754170324846365</v>
      </c>
      <c r="R335" s="33">
        <v>-9.0909090909090939E-2</v>
      </c>
      <c r="S335" s="33">
        <v>0.76190476190476186</v>
      </c>
      <c r="T335" s="34" t="str">
        <f t="shared" si="22"/>
        <v>1 219 (-16 %)</v>
      </c>
      <c r="U335" s="34" t="str">
        <f t="shared" si="22"/>
        <v>1 088 (4 %)</v>
      </c>
      <c r="V335" s="34" t="str">
        <f t="shared" si="22"/>
        <v>1 129 (-4 %)</v>
      </c>
      <c r="W335" s="34" t="str">
        <f t="shared" si="21"/>
        <v>1 364 (20 %)</v>
      </c>
      <c r="X335" s="34" t="str">
        <f t="shared" si="21"/>
        <v>490 (-9 %)</v>
      </c>
      <c r="Y335" s="34" t="str">
        <f t="shared" si="21"/>
        <v>777 (76 %)</v>
      </c>
      <c r="Z335" s="34">
        <f t="shared" si="19"/>
        <v>5.8443824145149925E-2</v>
      </c>
      <c r="AA335" s="34">
        <f t="shared" si="20"/>
        <v>7.0233114166168509E-2</v>
      </c>
    </row>
    <row r="336" spans="1:27" x14ac:dyDescent="0.3">
      <c r="A336" s="31" t="s">
        <v>308</v>
      </c>
      <c r="B336" s="32">
        <v>1623</v>
      </c>
      <c r="C336" s="32">
        <v>1340</v>
      </c>
      <c r="D336" s="32">
        <v>1436</v>
      </c>
      <c r="E336" s="32">
        <v>1773</v>
      </c>
      <c r="F336" s="32">
        <v>698</v>
      </c>
      <c r="G336" s="32">
        <v>760</v>
      </c>
      <c r="H336" s="32">
        <v>1273</v>
      </c>
      <c r="I336" s="32">
        <v>1153</v>
      </c>
      <c r="J336" s="32">
        <v>1274</v>
      </c>
      <c r="K336" s="32">
        <v>1636</v>
      </c>
      <c r="L336" s="32">
        <v>735</v>
      </c>
      <c r="M336" s="32">
        <v>1118</v>
      </c>
      <c r="N336" s="33">
        <v>-0.20882535736482288</v>
      </c>
      <c r="O336" s="33">
        <v>-0.12118902439024393</v>
      </c>
      <c r="P336" s="33">
        <v>-0.10846745976207139</v>
      </c>
      <c r="Q336" s="33">
        <v>-6.567675613934898E-2</v>
      </c>
      <c r="R336" s="33">
        <v>4.7008547008547064E-2</v>
      </c>
      <c r="S336" s="33">
        <v>0.5067385444743937</v>
      </c>
      <c r="T336" s="34" t="str">
        <f t="shared" si="22"/>
        <v>1 273 (-21 %)</v>
      </c>
      <c r="U336" s="34" t="str">
        <f t="shared" si="22"/>
        <v>1 153 (-12 %)</v>
      </c>
      <c r="V336" s="34" t="str">
        <f t="shared" si="22"/>
        <v>1 274 (-11 %)</v>
      </c>
      <c r="W336" s="34" t="str">
        <f t="shared" si="21"/>
        <v>1 636 (-7 %)</v>
      </c>
      <c r="X336" s="34" t="str">
        <f t="shared" si="21"/>
        <v>735 (5 %)</v>
      </c>
      <c r="Y336" s="34" t="str">
        <f t="shared" si="21"/>
        <v>1 118 (51 %)</v>
      </c>
      <c r="Z336" s="34">
        <f t="shared" si="19"/>
        <v>-5.779816513761471E-2</v>
      </c>
      <c r="AA336" s="34">
        <f t="shared" si="20"/>
        <v>-0.10683666739942843</v>
      </c>
    </row>
    <row r="337" spans="1:27" x14ac:dyDescent="0.3">
      <c r="A337" s="31" t="s">
        <v>309</v>
      </c>
      <c r="B337" s="32">
        <v>394</v>
      </c>
      <c r="C337" s="32">
        <v>345</v>
      </c>
      <c r="D337" s="32">
        <v>331</v>
      </c>
      <c r="E337" s="32">
        <v>477</v>
      </c>
      <c r="F337" s="32">
        <v>196</v>
      </c>
      <c r="G337" s="32">
        <v>227</v>
      </c>
      <c r="H337" s="32">
        <v>349</v>
      </c>
      <c r="I337" s="32">
        <v>313</v>
      </c>
      <c r="J337" s="32">
        <v>333</v>
      </c>
      <c r="K337" s="32">
        <v>414</v>
      </c>
      <c r="L337" s="32">
        <v>214</v>
      </c>
      <c r="M337" s="32">
        <v>292</v>
      </c>
      <c r="N337" s="33">
        <v>-0.11195928753180673</v>
      </c>
      <c r="O337" s="33">
        <v>-6.5671641791044788E-2</v>
      </c>
      <c r="P337" s="33">
        <v>1.8348623853211121E-2</v>
      </c>
      <c r="Q337" s="33">
        <v>-0.14462809917355379</v>
      </c>
      <c r="R337" s="33">
        <v>9.7435897435897312E-2</v>
      </c>
      <c r="S337" s="33">
        <v>0.24786324786324765</v>
      </c>
      <c r="T337" s="34" t="str">
        <f t="shared" si="22"/>
        <v>349 (-11 %)</v>
      </c>
      <c r="U337" s="34" t="str">
        <f t="shared" si="22"/>
        <v>313 (-7 %)</v>
      </c>
      <c r="V337" s="34" t="str">
        <f t="shared" si="22"/>
        <v>333 (2 %)</v>
      </c>
      <c r="W337" s="34" t="str">
        <f t="shared" si="21"/>
        <v>414 (-14 %)</v>
      </c>
      <c r="X337" s="34" t="str">
        <f t="shared" si="21"/>
        <v>214 (10 %)</v>
      </c>
      <c r="Y337" s="34" t="str">
        <f t="shared" si="21"/>
        <v>292 (25 %)</v>
      </c>
      <c r="Z337" s="34">
        <f t="shared" si="19"/>
        <v>-2.7918781725888353E-2</v>
      </c>
      <c r="AA337" s="34">
        <f t="shared" si="20"/>
        <v>-8.0659150043365102E-2</v>
      </c>
    </row>
    <row r="338" spans="1:27" x14ac:dyDescent="0.3">
      <c r="A338" s="31" t="s">
        <v>310</v>
      </c>
      <c r="B338" s="32">
        <v>989</v>
      </c>
      <c r="C338" s="32">
        <v>940</v>
      </c>
      <c r="D338" s="32">
        <v>940</v>
      </c>
      <c r="E338" s="32">
        <v>1480</v>
      </c>
      <c r="F338" s="32">
        <v>618</v>
      </c>
      <c r="G338" s="32">
        <v>597</v>
      </c>
      <c r="H338" s="32">
        <v>888</v>
      </c>
      <c r="I338" s="32">
        <v>843</v>
      </c>
      <c r="J338" s="32">
        <v>997</v>
      </c>
      <c r="K338" s="32">
        <v>1394</v>
      </c>
      <c r="L338" s="32">
        <v>705</v>
      </c>
      <c r="M338" s="32">
        <v>933</v>
      </c>
      <c r="N338" s="33">
        <v>-7.6923076923076872E-2</v>
      </c>
      <c r="O338" s="33">
        <v>-6.2291434927697509E-2</v>
      </c>
      <c r="P338" s="33">
        <v>5.3911205073995827E-2</v>
      </c>
      <c r="Q338" s="33">
        <v>-7.4983410749834056E-2</v>
      </c>
      <c r="R338" s="33">
        <v>0.13526570048309172</v>
      </c>
      <c r="S338" s="33">
        <v>0.53706754530477774</v>
      </c>
      <c r="T338" s="34" t="str">
        <f t="shared" si="22"/>
        <v>888 (-8 %)</v>
      </c>
      <c r="U338" s="34" t="str">
        <f t="shared" si="22"/>
        <v>843 (-6 %)</v>
      </c>
      <c r="V338" s="34" t="str">
        <f t="shared" si="22"/>
        <v>997 (5 %)</v>
      </c>
      <c r="W338" s="34" t="str">
        <f t="shared" si="21"/>
        <v>1 394 (-7 %)</v>
      </c>
      <c r="X338" s="34" t="str">
        <f t="shared" si="21"/>
        <v>705 (14 %)</v>
      </c>
      <c r="Y338" s="34" t="str">
        <f t="shared" si="21"/>
        <v>933 (54 %)</v>
      </c>
      <c r="Z338" s="34">
        <f t="shared" si="19"/>
        <v>3.5226455787203514E-2</v>
      </c>
      <c r="AA338" s="34">
        <f t="shared" si="20"/>
        <v>-3.7499999999999978E-2</v>
      </c>
    </row>
    <row r="339" spans="1:27" x14ac:dyDescent="0.3">
      <c r="A339" s="31" t="s">
        <v>311</v>
      </c>
      <c r="B339" s="32">
        <v>495</v>
      </c>
      <c r="C339" s="32">
        <v>475</v>
      </c>
      <c r="D339" s="32">
        <v>464</v>
      </c>
      <c r="E339" s="32">
        <v>734</v>
      </c>
      <c r="F339" s="32">
        <v>313</v>
      </c>
      <c r="G339" s="32">
        <v>385</v>
      </c>
      <c r="H339" s="32">
        <v>430</v>
      </c>
      <c r="I339" s="32">
        <v>375</v>
      </c>
      <c r="J339" s="32">
        <v>488</v>
      </c>
      <c r="K339" s="32">
        <v>629</v>
      </c>
      <c r="L339" s="32">
        <v>358</v>
      </c>
      <c r="M339" s="32">
        <v>493</v>
      </c>
      <c r="N339" s="33">
        <v>-0.13131313131313127</v>
      </c>
      <c r="O339" s="33">
        <v>-0.22839506172839508</v>
      </c>
      <c r="P339" s="33">
        <v>3.8297872340425476E-2</v>
      </c>
      <c r="Q339" s="33">
        <v>-0.14769647696476962</v>
      </c>
      <c r="R339" s="33">
        <v>0.13650793650793647</v>
      </c>
      <c r="S339" s="33">
        <v>0.28051948051948039</v>
      </c>
      <c r="T339" s="34" t="str">
        <f t="shared" si="22"/>
        <v>430 (-13 %)</v>
      </c>
      <c r="U339" s="34" t="str">
        <f t="shared" si="22"/>
        <v>375 (-23 %)</v>
      </c>
      <c r="V339" s="34" t="str">
        <f t="shared" si="22"/>
        <v>488 (4 %)</v>
      </c>
      <c r="W339" s="34" t="str">
        <f t="shared" si="21"/>
        <v>629 (-15 %)</v>
      </c>
      <c r="X339" s="34" t="str">
        <f t="shared" si="21"/>
        <v>358 (14 %)</v>
      </c>
      <c r="Y339" s="34" t="str">
        <f t="shared" si="21"/>
        <v>493 (28 %)</v>
      </c>
      <c r="Z339" s="34">
        <f t="shared" si="19"/>
        <v>-3.244940683879971E-2</v>
      </c>
      <c r="AA339" s="34">
        <f t="shared" si="20"/>
        <v>-0.10818888224745971</v>
      </c>
    </row>
    <row r="340" spans="1:27" x14ac:dyDescent="0.3">
      <c r="A340" s="31" t="s">
        <v>312</v>
      </c>
      <c r="B340" s="32">
        <v>330</v>
      </c>
      <c r="C340" s="32">
        <v>297</v>
      </c>
      <c r="D340" s="32">
        <v>289</v>
      </c>
      <c r="E340" s="32">
        <v>455</v>
      </c>
      <c r="F340" s="32">
        <v>222</v>
      </c>
      <c r="G340" s="32">
        <v>252</v>
      </c>
      <c r="H340" s="32">
        <v>328</v>
      </c>
      <c r="I340" s="32">
        <v>272</v>
      </c>
      <c r="J340" s="32">
        <v>309</v>
      </c>
      <c r="K340" s="32">
        <v>392</v>
      </c>
      <c r="L340" s="32">
        <v>204</v>
      </c>
      <c r="M340" s="32">
        <v>323</v>
      </c>
      <c r="N340" s="33">
        <v>-3.2448377581120957E-2</v>
      </c>
      <c r="O340" s="33">
        <v>-9.3333333333333268E-2</v>
      </c>
      <c r="P340" s="33">
        <v>5.4607508532423354E-2</v>
      </c>
      <c r="Q340" s="33">
        <v>-0.13656387665198233</v>
      </c>
      <c r="R340" s="33">
        <v>-7.2727272727272751E-2</v>
      </c>
      <c r="S340" s="33">
        <v>0.25193798449612403</v>
      </c>
      <c r="T340" s="34" t="str">
        <f t="shared" si="22"/>
        <v>328 (-3 %)</v>
      </c>
      <c r="U340" s="34" t="str">
        <f t="shared" si="22"/>
        <v>272 (-9 %)</v>
      </c>
      <c r="V340" s="34" t="str">
        <f t="shared" si="22"/>
        <v>309 (5 %)</v>
      </c>
      <c r="W340" s="34" t="str">
        <f t="shared" si="21"/>
        <v>392 (-14 %)</v>
      </c>
      <c r="X340" s="34" t="str">
        <f t="shared" si="21"/>
        <v>204 (-7 %)</v>
      </c>
      <c r="Y340" s="34" t="str">
        <f t="shared" si="21"/>
        <v>323 (25 %)</v>
      </c>
      <c r="Z340" s="34">
        <f t="shared" si="19"/>
        <v>-9.2140921409213927E-3</v>
      </c>
      <c r="AA340" s="34">
        <f t="shared" si="20"/>
        <v>-6.5321805955811718E-2</v>
      </c>
    </row>
    <row r="341" spans="1:27" x14ac:dyDescent="0.3">
      <c r="A341" s="31" t="s">
        <v>313</v>
      </c>
      <c r="B341" s="32">
        <v>650</v>
      </c>
      <c r="C341" s="32">
        <v>547</v>
      </c>
      <c r="D341" s="32">
        <v>565</v>
      </c>
      <c r="E341" s="32">
        <v>820</v>
      </c>
      <c r="F341" s="32">
        <v>300</v>
      </c>
      <c r="G341" s="32">
        <v>358</v>
      </c>
      <c r="H341" s="32">
        <v>501</v>
      </c>
      <c r="I341" s="32">
        <v>436</v>
      </c>
      <c r="J341" s="32">
        <v>534</v>
      </c>
      <c r="K341" s="32">
        <v>716</v>
      </c>
      <c r="L341" s="32">
        <v>332</v>
      </c>
      <c r="M341" s="32">
        <v>488</v>
      </c>
      <c r="N341" s="33">
        <v>-0.15371621621621623</v>
      </c>
      <c r="O341" s="33">
        <v>-0.12096774193548387</v>
      </c>
      <c r="P341" s="33">
        <v>1.5209125475285079E-2</v>
      </c>
      <c r="Q341" s="33">
        <v>-9.9371069182390026E-2</v>
      </c>
      <c r="R341" s="33">
        <v>9.2105263157894912E-2</v>
      </c>
      <c r="S341" s="33">
        <v>0.37464788732394361</v>
      </c>
      <c r="T341" s="34" t="str">
        <f t="shared" si="22"/>
        <v>501 (-15 %)</v>
      </c>
      <c r="U341" s="34" t="str">
        <f t="shared" si="22"/>
        <v>436 (-12 %)</v>
      </c>
      <c r="V341" s="34" t="str">
        <f t="shared" si="22"/>
        <v>534 (2 %)</v>
      </c>
      <c r="W341" s="34" t="str">
        <f t="shared" si="21"/>
        <v>716 (-10 %)</v>
      </c>
      <c r="X341" s="34" t="str">
        <f t="shared" si="21"/>
        <v>332 (9 %)</v>
      </c>
      <c r="Y341" s="34" t="str">
        <f t="shared" si="21"/>
        <v>488 (37 %)</v>
      </c>
      <c r="Z341" s="34">
        <f t="shared" si="19"/>
        <v>-7.1913580246913633E-2</v>
      </c>
      <c r="AA341" s="34">
        <f t="shared" si="20"/>
        <v>-0.12732919254658381</v>
      </c>
    </row>
    <row r="342" spans="1:27" x14ac:dyDescent="0.3">
      <c r="A342" s="31" t="s">
        <v>314</v>
      </c>
      <c r="B342" s="32">
        <v>1514</v>
      </c>
      <c r="C342" s="32">
        <v>1399</v>
      </c>
      <c r="D342" s="32">
        <v>1486</v>
      </c>
      <c r="E342" s="32">
        <v>2067</v>
      </c>
      <c r="F342" s="32">
        <v>850</v>
      </c>
      <c r="G342" s="32">
        <v>753</v>
      </c>
      <c r="H342" s="32">
        <v>1364</v>
      </c>
      <c r="I342" s="32">
        <v>1269</v>
      </c>
      <c r="J342" s="32">
        <v>1552</v>
      </c>
      <c r="K342" s="32">
        <v>2032</v>
      </c>
      <c r="L342" s="32">
        <v>946</v>
      </c>
      <c r="M342" s="32">
        <v>1217</v>
      </c>
      <c r="N342" s="33">
        <v>-7.8378378378378244E-2</v>
      </c>
      <c r="O342" s="33">
        <v>-0.10127478753541075</v>
      </c>
      <c r="P342" s="33">
        <v>5.9385665529010145E-2</v>
      </c>
      <c r="Q342" s="33">
        <v>-1.7883035282745263E-2</v>
      </c>
      <c r="R342" s="33">
        <v>0.12753277711561384</v>
      </c>
      <c r="S342" s="33">
        <v>0.63795423956931363</v>
      </c>
      <c r="T342" s="34" t="str">
        <f t="shared" si="22"/>
        <v>1 364 (-8 %)</v>
      </c>
      <c r="U342" s="34" t="str">
        <f t="shared" si="22"/>
        <v>1 269 (-10 %)</v>
      </c>
      <c r="V342" s="34" t="str">
        <f t="shared" si="22"/>
        <v>1 552 (6 %)</v>
      </c>
      <c r="W342" s="34" t="str">
        <f t="shared" si="21"/>
        <v>2 032 (-2 %)</v>
      </c>
      <c r="X342" s="34" t="str">
        <f t="shared" si="21"/>
        <v>946 (13 %)</v>
      </c>
      <c r="Y342" s="34" t="str">
        <f t="shared" si="21"/>
        <v>1 217 (64 %)</v>
      </c>
      <c r="Z342" s="34">
        <f t="shared" si="19"/>
        <v>3.854257033089592E-2</v>
      </c>
      <c r="AA342" s="34">
        <f t="shared" si="20"/>
        <v>-1.9991922455573463E-2</v>
      </c>
    </row>
    <row r="343" spans="1:27" x14ac:dyDescent="0.3">
      <c r="A343" s="31" t="s">
        <v>315</v>
      </c>
      <c r="B343" s="32">
        <v>689</v>
      </c>
      <c r="C343" s="32">
        <v>689</v>
      </c>
      <c r="D343" s="32">
        <v>575</v>
      </c>
      <c r="E343" s="32">
        <v>812</v>
      </c>
      <c r="F343" s="32">
        <v>312</v>
      </c>
      <c r="G343" s="32">
        <v>351</v>
      </c>
      <c r="H343" s="32">
        <v>636</v>
      </c>
      <c r="I343" s="32">
        <v>583</v>
      </c>
      <c r="J343" s="32">
        <v>640</v>
      </c>
      <c r="K343" s="32">
        <v>709</v>
      </c>
      <c r="L343" s="32">
        <v>339</v>
      </c>
      <c r="M343" s="32">
        <v>485</v>
      </c>
      <c r="N343" s="33">
        <v>-6.1946902654867353E-2</v>
      </c>
      <c r="O343" s="33">
        <v>-0.16714285714285715</v>
      </c>
      <c r="P343" s="33">
        <v>0.12874779541446224</v>
      </c>
      <c r="Q343" s="33">
        <v>-0.12577065351418015</v>
      </c>
      <c r="R343" s="33">
        <v>7.6190476190476364E-2</v>
      </c>
      <c r="S343" s="33">
        <v>0.3739376770538243</v>
      </c>
      <c r="T343" s="34" t="str">
        <f t="shared" si="22"/>
        <v>636 (-6 %)</v>
      </c>
      <c r="U343" s="34" t="str">
        <f t="shared" si="22"/>
        <v>583 (-17 %)</v>
      </c>
      <c r="V343" s="34" t="str">
        <f t="shared" si="22"/>
        <v>640 (13 %)</v>
      </c>
      <c r="W343" s="34" t="str">
        <f t="shared" si="21"/>
        <v>709 (-13 %)</v>
      </c>
      <c r="X343" s="34" t="str">
        <f t="shared" si="21"/>
        <v>339 (8 %)</v>
      </c>
      <c r="Y343" s="34" t="str">
        <f t="shared" si="21"/>
        <v>485 (37 %)</v>
      </c>
      <c r="Z343" s="34">
        <f t="shared" si="19"/>
        <v>-1.0501750291715295E-2</v>
      </c>
      <c r="AA343" s="34">
        <f t="shared" si="20"/>
        <v>-6.9364161849710948E-2</v>
      </c>
    </row>
    <row r="344" spans="1:27" x14ac:dyDescent="0.3">
      <c r="A344" s="31" t="s">
        <v>316</v>
      </c>
      <c r="B344" s="32">
        <v>1849</v>
      </c>
      <c r="C344" s="32">
        <v>2193</v>
      </c>
      <c r="D344" s="32">
        <v>1705</v>
      </c>
      <c r="E344" s="32">
        <v>2357</v>
      </c>
      <c r="F344" s="32">
        <v>842</v>
      </c>
      <c r="G344" s="32">
        <v>904</v>
      </c>
      <c r="H344" s="32">
        <v>1828</v>
      </c>
      <c r="I344" s="32">
        <v>1974</v>
      </c>
      <c r="J344" s="32">
        <v>1900</v>
      </c>
      <c r="K344" s="32">
        <v>1999</v>
      </c>
      <c r="L344" s="32">
        <v>987</v>
      </c>
      <c r="M344" s="32">
        <v>1292</v>
      </c>
      <c r="N344" s="33">
        <v>-2.2459893048128343E-2</v>
      </c>
      <c r="O344" s="33">
        <v>-0.13039647577092517</v>
      </c>
      <c r="P344" s="33">
        <v>0.13162596783799874</v>
      </c>
      <c r="Q344" s="33">
        <v>-0.14972352190557203</v>
      </c>
      <c r="R344" s="33">
        <v>0.18062200956937802</v>
      </c>
      <c r="S344" s="33">
        <v>0.43078626799557029</v>
      </c>
      <c r="T344" s="34" t="str">
        <f t="shared" si="22"/>
        <v>1 828 (-2 %)</v>
      </c>
      <c r="U344" s="34" t="str">
        <f t="shared" si="22"/>
        <v>1 974 (-13 %)</v>
      </c>
      <c r="V344" s="34" t="str">
        <f t="shared" si="22"/>
        <v>1 900 (13 %)</v>
      </c>
      <c r="W344" s="34" t="str">
        <f t="shared" si="21"/>
        <v>1 999 (-15 %)</v>
      </c>
      <c r="X344" s="34" t="str">
        <f t="shared" si="21"/>
        <v>987 (18 %)</v>
      </c>
      <c r="Y344" s="34" t="str">
        <f t="shared" si="21"/>
        <v>1 292 (43 %)</v>
      </c>
      <c r="Z344" s="34">
        <f t="shared" si="19"/>
        <v>1.3197969543147225E-2</v>
      </c>
      <c r="AA344" s="34">
        <f t="shared" si="20"/>
        <v>-6.1071143085531521E-2</v>
      </c>
    </row>
    <row r="345" spans="1:27" x14ac:dyDescent="0.3">
      <c r="A345" s="31" t="s">
        <v>317</v>
      </c>
      <c r="B345" s="32">
        <v>5073</v>
      </c>
      <c r="C345" s="32">
        <v>4136</v>
      </c>
      <c r="D345" s="32">
        <v>4053</v>
      </c>
      <c r="E345" s="32">
        <v>3844</v>
      </c>
      <c r="F345" s="32">
        <v>1323</v>
      </c>
      <c r="G345" s="32">
        <v>1352</v>
      </c>
      <c r="H345" s="32">
        <v>4787</v>
      </c>
      <c r="I345" s="32">
        <v>4439</v>
      </c>
      <c r="J345" s="32">
        <v>4433</v>
      </c>
      <c r="K345" s="32">
        <v>4469</v>
      </c>
      <c r="L345" s="32">
        <v>1662</v>
      </c>
      <c r="M345" s="32">
        <v>2211</v>
      </c>
      <c r="N345" s="33">
        <v>-4.7552725825706355E-2</v>
      </c>
      <c r="O345" s="33">
        <v>7.6382153249272555E-2</v>
      </c>
      <c r="P345" s="33">
        <v>9.836471754212095E-2</v>
      </c>
      <c r="Q345" s="33">
        <v>0.16380208333333335</v>
      </c>
      <c r="R345" s="33">
        <v>0.27161438408569238</v>
      </c>
      <c r="S345" s="33">
        <v>0.63535502958579859</v>
      </c>
      <c r="T345" s="34" t="str">
        <f t="shared" si="22"/>
        <v>4 787 (-5 %)</v>
      </c>
      <c r="U345" s="34" t="str">
        <f t="shared" si="22"/>
        <v>4 439 (8 %)</v>
      </c>
      <c r="V345" s="34" t="str">
        <f t="shared" si="22"/>
        <v>4 433 (10 %)</v>
      </c>
      <c r="W345" s="34" t="str">
        <f t="shared" si="21"/>
        <v>4 469 (16 %)</v>
      </c>
      <c r="X345" s="34" t="str">
        <f t="shared" si="21"/>
        <v>1 662 (27 %)</v>
      </c>
      <c r="Y345" s="34" t="str">
        <f t="shared" si="21"/>
        <v>2 211 (64 %)</v>
      </c>
      <c r="Z345" s="34">
        <f t="shared" si="19"/>
        <v>0.11222890652646478</v>
      </c>
      <c r="AA345" s="34">
        <f t="shared" si="20"/>
        <v>0.10870107205185731</v>
      </c>
    </row>
    <row r="346" spans="1:27" x14ac:dyDescent="0.3">
      <c r="A346" s="31" t="s">
        <v>318</v>
      </c>
      <c r="B346" s="32">
        <v>590</v>
      </c>
      <c r="C346" s="32">
        <v>492</v>
      </c>
      <c r="D346" s="32">
        <v>497</v>
      </c>
      <c r="E346" s="32">
        <v>759</v>
      </c>
      <c r="F346" s="32">
        <v>300</v>
      </c>
      <c r="G346" s="32">
        <v>393</v>
      </c>
      <c r="H346" s="32">
        <v>507</v>
      </c>
      <c r="I346" s="32">
        <v>456</v>
      </c>
      <c r="J346" s="32">
        <v>513</v>
      </c>
      <c r="K346" s="32">
        <v>689</v>
      </c>
      <c r="L346" s="32">
        <v>316</v>
      </c>
      <c r="M346" s="32">
        <v>492</v>
      </c>
      <c r="N346" s="33">
        <v>-9.7864768683274095E-2</v>
      </c>
      <c r="O346" s="33">
        <v>-8.43373493975903E-2</v>
      </c>
      <c r="P346" s="33">
        <v>9.381663113006411E-2</v>
      </c>
      <c r="Q346" s="33">
        <v>-7.1428571428571508E-2</v>
      </c>
      <c r="R346" s="33">
        <v>2.931596091205213E-2</v>
      </c>
      <c r="S346" s="33">
        <v>0.23929471032745586</v>
      </c>
      <c r="T346" s="34" t="str">
        <f t="shared" si="22"/>
        <v>507 (-10 %)</v>
      </c>
      <c r="U346" s="34" t="str">
        <f t="shared" si="22"/>
        <v>456 (-8 %)</v>
      </c>
      <c r="V346" s="34" t="str">
        <f t="shared" si="22"/>
        <v>513 (9 %)</v>
      </c>
      <c r="W346" s="34" t="str">
        <f t="shared" si="21"/>
        <v>689 (-7 %)</v>
      </c>
      <c r="X346" s="34" t="str">
        <f t="shared" si="21"/>
        <v>316 (3 %)</v>
      </c>
      <c r="Y346" s="34" t="str">
        <f t="shared" si="21"/>
        <v>492 (24 %)</v>
      </c>
      <c r="Z346" s="34">
        <f t="shared" si="19"/>
        <v>-1.9135598812273225E-2</v>
      </c>
      <c r="AA346" s="34">
        <f t="shared" si="20"/>
        <v>-5.1487414187643021E-2</v>
      </c>
    </row>
    <row r="347" spans="1:27" x14ac:dyDescent="0.3">
      <c r="A347" s="31" t="s">
        <v>319</v>
      </c>
      <c r="B347" s="32">
        <v>941</v>
      </c>
      <c r="C347" s="32">
        <v>910</v>
      </c>
      <c r="D347" s="32">
        <v>931</v>
      </c>
      <c r="E347" s="32">
        <v>1466</v>
      </c>
      <c r="F347" s="32">
        <v>655</v>
      </c>
      <c r="G347" s="32">
        <v>643</v>
      </c>
      <c r="H347" s="32">
        <v>803</v>
      </c>
      <c r="I347" s="32">
        <v>752</v>
      </c>
      <c r="J347" s="32">
        <v>864</v>
      </c>
      <c r="K347" s="32">
        <v>1243</v>
      </c>
      <c r="L347" s="32">
        <v>627</v>
      </c>
      <c r="M347" s="32">
        <v>953</v>
      </c>
      <c r="N347" s="33">
        <v>-0.13748657357679916</v>
      </c>
      <c r="O347" s="33">
        <v>-0.1425313568985177</v>
      </c>
      <c r="P347" s="33">
        <v>-4.1065482796892372E-2</v>
      </c>
      <c r="Q347" s="33">
        <v>-0.14216701173222912</v>
      </c>
      <c r="R347" s="33">
        <v>-3.834355828220859E-2</v>
      </c>
      <c r="S347" s="33">
        <v>0.47751937984496107</v>
      </c>
      <c r="T347" s="34" t="str">
        <f t="shared" si="22"/>
        <v>803 (-14 %)</v>
      </c>
      <c r="U347" s="34" t="str">
        <f t="shared" si="22"/>
        <v>752 (-14 %)</v>
      </c>
      <c r="V347" s="34" t="str">
        <f t="shared" si="22"/>
        <v>864 (-4 %)</v>
      </c>
      <c r="W347" s="34" t="str">
        <f t="shared" si="21"/>
        <v>1 243 (-14 %)</v>
      </c>
      <c r="X347" s="34" t="str">
        <f t="shared" si="21"/>
        <v>627 (-4 %)</v>
      </c>
      <c r="Y347" s="34" t="str">
        <f t="shared" si="21"/>
        <v>953 (48 %)</v>
      </c>
      <c r="Z347" s="34">
        <f t="shared" si="19"/>
        <v>-5.4814280562567652E-2</v>
      </c>
      <c r="AA347" s="34">
        <f t="shared" si="20"/>
        <v>-0.13547021469609921</v>
      </c>
    </row>
    <row r="348" spans="1:27" x14ac:dyDescent="0.3">
      <c r="A348" s="31" t="s">
        <v>320</v>
      </c>
      <c r="B348" s="32">
        <v>766</v>
      </c>
      <c r="C348" s="32">
        <v>645</v>
      </c>
      <c r="D348" s="32">
        <v>697</v>
      </c>
      <c r="E348" s="32">
        <v>1045</v>
      </c>
      <c r="F348" s="32">
        <v>482</v>
      </c>
      <c r="G348" s="32">
        <v>571</v>
      </c>
      <c r="H348" s="32">
        <v>743</v>
      </c>
      <c r="I348" s="32">
        <v>628</v>
      </c>
      <c r="J348" s="32">
        <v>768</v>
      </c>
      <c r="K348" s="32">
        <v>991</v>
      </c>
      <c r="L348" s="32">
        <v>479</v>
      </c>
      <c r="M348" s="32">
        <v>772</v>
      </c>
      <c r="N348" s="33">
        <v>-4.1290322580645245E-2</v>
      </c>
      <c r="O348" s="33">
        <v>-3.8284839203675425E-2</v>
      </c>
      <c r="P348" s="33">
        <v>6.8150208623087627E-2</v>
      </c>
      <c r="Q348" s="33">
        <v>-6.6854990583804175E-2</v>
      </c>
      <c r="R348" s="33">
        <v>6.302521008403339E-3</v>
      </c>
      <c r="S348" s="33">
        <v>0.35438596491228092</v>
      </c>
      <c r="T348" s="34" t="str">
        <f t="shared" si="22"/>
        <v>743 (-4 %)</v>
      </c>
      <c r="U348" s="34" t="str">
        <f t="shared" si="22"/>
        <v>628 (-4 %)</v>
      </c>
      <c r="V348" s="34" t="str">
        <f t="shared" si="22"/>
        <v>768 (7 %)</v>
      </c>
      <c r="W348" s="34" t="str">
        <f t="shared" si="21"/>
        <v>991 (-7 %)</v>
      </c>
      <c r="X348" s="34" t="str">
        <f t="shared" si="21"/>
        <v>479 (1 %)</v>
      </c>
      <c r="Y348" s="34" t="str">
        <f t="shared" si="21"/>
        <v>772 (35 %)</v>
      </c>
      <c r="Z348" s="34">
        <f t="shared" si="19"/>
        <v>4.1607227769852484E-2</v>
      </c>
      <c r="AA348" s="34">
        <f t="shared" si="20"/>
        <v>0</v>
      </c>
    </row>
    <row r="349" spans="1:27" x14ac:dyDescent="0.3">
      <c r="A349" s="31" t="s">
        <v>321</v>
      </c>
      <c r="B349" s="32">
        <v>428</v>
      </c>
      <c r="C349" s="32">
        <v>376</v>
      </c>
      <c r="D349" s="32">
        <v>354</v>
      </c>
      <c r="E349" s="32">
        <v>570</v>
      </c>
      <c r="F349" s="32">
        <v>225</v>
      </c>
      <c r="G349" s="32">
        <v>245</v>
      </c>
      <c r="H349" s="32">
        <v>315</v>
      </c>
      <c r="I349" s="32">
        <v>278</v>
      </c>
      <c r="J349" s="32">
        <v>345</v>
      </c>
      <c r="K349" s="32">
        <v>464</v>
      </c>
      <c r="L349" s="32">
        <v>233</v>
      </c>
      <c r="M349" s="32">
        <v>370</v>
      </c>
      <c r="N349" s="33">
        <v>-0.19642857142857151</v>
      </c>
      <c r="O349" s="33">
        <v>-0.21910112359550549</v>
      </c>
      <c r="P349" s="33">
        <v>3.603603603603589E-2</v>
      </c>
      <c r="Q349" s="33">
        <v>-0.16546762589928066</v>
      </c>
      <c r="R349" s="33">
        <v>4.3103448275862988E-3</v>
      </c>
      <c r="S349" s="33">
        <v>0.48</v>
      </c>
      <c r="T349" s="34" t="str">
        <f t="shared" si="22"/>
        <v>315 (-20 %)</v>
      </c>
      <c r="U349" s="34" t="str">
        <f t="shared" si="22"/>
        <v>278 (-22 %)</v>
      </c>
      <c r="V349" s="34" t="str">
        <f t="shared" si="22"/>
        <v>345 (4 %)</v>
      </c>
      <c r="W349" s="34" t="str">
        <f t="shared" si="21"/>
        <v>464 (-17 %)</v>
      </c>
      <c r="X349" s="34" t="str">
        <f t="shared" si="21"/>
        <v>233 (0 %)</v>
      </c>
      <c r="Y349" s="34" t="str">
        <f t="shared" si="21"/>
        <v>370 (48 %)</v>
      </c>
      <c r="Z349" s="34">
        <f t="shared" si="19"/>
        <v>-8.7807097361237485E-2</v>
      </c>
      <c r="AA349" s="34">
        <f t="shared" si="20"/>
        <v>-0.16384615384615386</v>
      </c>
    </row>
    <row r="350" spans="1:27" x14ac:dyDescent="0.3">
      <c r="A350" s="31" t="s">
        <v>322</v>
      </c>
      <c r="B350" s="32">
        <v>346</v>
      </c>
      <c r="C350" s="32">
        <v>281</v>
      </c>
      <c r="D350" s="32">
        <v>245</v>
      </c>
      <c r="E350" s="32">
        <v>364</v>
      </c>
      <c r="F350" s="32">
        <v>169</v>
      </c>
      <c r="G350" s="32">
        <v>150</v>
      </c>
      <c r="H350" s="32">
        <v>285</v>
      </c>
      <c r="I350" s="32">
        <v>220</v>
      </c>
      <c r="J350" s="32">
        <v>255</v>
      </c>
      <c r="K350" s="32">
        <v>287</v>
      </c>
      <c r="L350" s="32">
        <v>157</v>
      </c>
      <c r="M350" s="32">
        <v>243</v>
      </c>
      <c r="N350" s="33">
        <v>-0.16422287390029344</v>
      </c>
      <c r="O350" s="33">
        <v>-0.19413919413919423</v>
      </c>
      <c r="P350" s="33">
        <v>8.9743589743589647E-2</v>
      </c>
      <c r="Q350" s="33">
        <v>-0.21369863013698631</v>
      </c>
      <c r="R350" s="33">
        <v>-7.1005917159763343E-2</v>
      </c>
      <c r="S350" s="33">
        <v>0.46385542168674698</v>
      </c>
      <c r="T350" s="34" t="str">
        <f t="shared" si="22"/>
        <v>285 (-16 %)</v>
      </c>
      <c r="U350" s="34" t="str">
        <f t="shared" si="22"/>
        <v>220 (-19 %)</v>
      </c>
      <c r="V350" s="34" t="str">
        <f t="shared" si="22"/>
        <v>255 (9 %)</v>
      </c>
      <c r="W350" s="34" t="str">
        <f t="shared" si="21"/>
        <v>287 (-21 %)</v>
      </c>
      <c r="X350" s="34" t="str">
        <f t="shared" si="21"/>
        <v>157 (-7 %)</v>
      </c>
      <c r="Y350" s="34" t="str">
        <f t="shared" si="21"/>
        <v>243 (46 %)</v>
      </c>
      <c r="Z350" s="34">
        <f t="shared" si="19"/>
        <v>-6.9453376205787731E-2</v>
      </c>
      <c r="AA350" s="34">
        <f t="shared" si="20"/>
        <v>-0.14382022471910116</v>
      </c>
    </row>
    <row r="351" spans="1:27" x14ac:dyDescent="0.3">
      <c r="A351" s="31" t="s">
        <v>323</v>
      </c>
      <c r="B351" s="32">
        <v>15992</v>
      </c>
      <c r="C351" s="32">
        <v>20107</v>
      </c>
      <c r="D351" s="32">
        <v>15716</v>
      </c>
      <c r="E351" s="32">
        <v>15934</v>
      </c>
      <c r="F351" s="32">
        <v>5248</v>
      </c>
      <c r="G351" s="32">
        <v>4995</v>
      </c>
      <c r="H351" s="32">
        <v>15443</v>
      </c>
      <c r="I351" s="32">
        <v>18425</v>
      </c>
      <c r="J351" s="32">
        <v>17791</v>
      </c>
      <c r="K351" s="32">
        <v>16142</v>
      </c>
      <c r="L351" s="32">
        <v>6363</v>
      </c>
      <c r="M351" s="32">
        <v>8175.0000000000009</v>
      </c>
      <c r="N351" s="33">
        <v>-4.1700279242941285E-2</v>
      </c>
      <c r="O351" s="33">
        <v>-8.5108495953125751E-2</v>
      </c>
      <c r="P351" s="33">
        <v>0.12822626672585447</v>
      </c>
      <c r="Q351" s="33">
        <v>9.0011251406425519E-3</v>
      </c>
      <c r="R351" s="33">
        <v>0.21015595283377708</v>
      </c>
      <c r="S351" s="33">
        <v>0.63336663336663346</v>
      </c>
      <c r="T351" s="34" t="str">
        <f t="shared" si="22"/>
        <v>15 443 (-4 %)</v>
      </c>
      <c r="U351" s="34" t="str">
        <f t="shared" si="22"/>
        <v>18 425 (-9 %)</v>
      </c>
      <c r="V351" s="34" t="str">
        <f t="shared" si="22"/>
        <v>17 791 (13 %)</v>
      </c>
      <c r="W351" s="34" t="str">
        <f t="shared" si="21"/>
        <v>16 142 (1 %)</v>
      </c>
      <c r="X351" s="34" t="str">
        <f t="shared" si="21"/>
        <v>6 363 (21 %)</v>
      </c>
      <c r="Y351" s="34" t="str">
        <f t="shared" si="21"/>
        <v>8 175 (63 %)</v>
      </c>
      <c r="Z351" s="34">
        <f t="shared" si="19"/>
        <v>5.5736485793414614E-2</v>
      </c>
      <c r="AA351" s="34">
        <f t="shared" si="20"/>
        <v>1.1611955870703516E-2</v>
      </c>
    </row>
    <row r="352" spans="1:27" x14ac:dyDescent="0.3">
      <c r="A352" s="31" t="s">
        <v>324</v>
      </c>
      <c r="B352" s="32">
        <v>42931</v>
      </c>
      <c r="C352" s="32">
        <v>59172</v>
      </c>
      <c r="D352" s="32">
        <v>42118</v>
      </c>
      <c r="E352" s="32">
        <v>39900</v>
      </c>
      <c r="F352" s="32">
        <v>13888</v>
      </c>
      <c r="G352" s="32">
        <v>14651</v>
      </c>
      <c r="H352" s="32">
        <v>44659</v>
      </c>
      <c r="I352" s="32">
        <v>57850</v>
      </c>
      <c r="J352" s="32">
        <v>50061</v>
      </c>
      <c r="K352" s="32">
        <v>43497</v>
      </c>
      <c r="L352" s="32">
        <v>16484</v>
      </c>
      <c r="M352" s="32">
        <v>22377</v>
      </c>
      <c r="N352" s="33">
        <v>2.3561229401113826E-2</v>
      </c>
      <c r="O352" s="33">
        <v>-4.1583830351225926E-2</v>
      </c>
      <c r="P352" s="33">
        <v>0.18678583281968608</v>
      </c>
      <c r="Q352" s="33">
        <v>9.1381257056831089E-2</v>
      </c>
      <c r="R352" s="33">
        <v>0.18624064478986768</v>
      </c>
      <c r="S352" s="33">
        <v>0.51492789926206739</v>
      </c>
      <c r="T352" s="34" t="str">
        <f t="shared" si="22"/>
        <v>44 659 (2 %)</v>
      </c>
      <c r="U352" s="34" t="str">
        <f t="shared" si="22"/>
        <v>57 850 (-4 %)</v>
      </c>
      <c r="V352" s="34" t="str">
        <f t="shared" si="22"/>
        <v>50 061 (19 %)</v>
      </c>
      <c r="W352" s="34" t="str">
        <f t="shared" si="21"/>
        <v>43 497 (9 %)</v>
      </c>
      <c r="X352" s="34" t="str">
        <f t="shared" si="21"/>
        <v>16 484 (19 %)</v>
      </c>
      <c r="Y352" s="34" t="str">
        <f t="shared" si="21"/>
        <v>22 377 (51 %)</v>
      </c>
      <c r="Z352" s="34">
        <f t="shared" si="19"/>
        <v>0.10471174644973202</v>
      </c>
      <c r="AA352" s="34">
        <f t="shared" si="20"/>
        <v>7.2370564487569844E-2</v>
      </c>
    </row>
    <row r="353" spans="1:27" x14ac:dyDescent="0.3">
      <c r="A353" s="31" t="s">
        <v>325</v>
      </c>
      <c r="B353" s="32">
        <v>1173</v>
      </c>
      <c r="C353" s="32">
        <v>1079</v>
      </c>
      <c r="D353" s="32">
        <v>1101</v>
      </c>
      <c r="E353" s="32">
        <v>1674</v>
      </c>
      <c r="F353" s="32">
        <v>709</v>
      </c>
      <c r="G353" s="32">
        <v>846</v>
      </c>
      <c r="H353" s="32">
        <v>998</v>
      </c>
      <c r="I353" s="32">
        <v>851</v>
      </c>
      <c r="J353" s="32">
        <v>1145</v>
      </c>
      <c r="K353" s="32">
        <v>1520</v>
      </c>
      <c r="L353" s="32">
        <v>746</v>
      </c>
      <c r="M353" s="32">
        <v>1087</v>
      </c>
      <c r="N353" s="33">
        <v>-0.140396210163652</v>
      </c>
      <c r="O353" s="33">
        <v>-0.2206959706959708</v>
      </c>
      <c r="P353" s="33">
        <v>1.2378426171529622E-2</v>
      </c>
      <c r="Q353" s="33">
        <v>-8.43373493975903E-2</v>
      </c>
      <c r="R353" s="33">
        <v>6.8767908309455672E-2</v>
      </c>
      <c r="S353" s="33">
        <v>0.24655963302752282</v>
      </c>
      <c r="T353" s="34" t="str">
        <f t="shared" si="22"/>
        <v>998 (-14 %)</v>
      </c>
      <c r="U353" s="34" t="str">
        <f t="shared" si="22"/>
        <v>851 (-22 %)</v>
      </c>
      <c r="V353" s="34" t="str">
        <f t="shared" si="22"/>
        <v>1 145 (1 %)</v>
      </c>
      <c r="W353" s="34" t="str">
        <f t="shared" si="21"/>
        <v>1 520 (-8 %)</v>
      </c>
      <c r="X353" s="34" t="str">
        <f t="shared" si="21"/>
        <v>746 (7 %)</v>
      </c>
      <c r="Y353" s="34" t="str">
        <f t="shared" si="21"/>
        <v>1 087 (25 %)</v>
      </c>
      <c r="Z353" s="34">
        <f t="shared" si="19"/>
        <v>-3.570343360680639E-2</v>
      </c>
      <c r="AA353" s="34">
        <f t="shared" si="20"/>
        <v>-8.7701089776855201E-2</v>
      </c>
    </row>
    <row r="354" spans="1:27" x14ac:dyDescent="0.3">
      <c r="A354" s="31" t="s">
        <v>326</v>
      </c>
      <c r="B354" s="32">
        <v>78</v>
      </c>
      <c r="C354" s="32">
        <v>91</v>
      </c>
      <c r="D354" s="32">
        <v>98</v>
      </c>
      <c r="E354" s="32">
        <v>110</v>
      </c>
      <c r="F354" s="32">
        <v>31</v>
      </c>
      <c r="G354" s="32">
        <v>36</v>
      </c>
      <c r="H354" s="32">
        <v>105</v>
      </c>
      <c r="I354" s="32">
        <v>80</v>
      </c>
      <c r="J354" s="32">
        <v>121</v>
      </c>
      <c r="K354" s="32">
        <v>135</v>
      </c>
      <c r="L354" s="32">
        <v>39</v>
      </c>
      <c r="M354" s="32">
        <v>53</v>
      </c>
      <c r="N354" s="33">
        <v>0.3125</v>
      </c>
      <c r="O354" s="33">
        <v>-0.20792079207920799</v>
      </c>
      <c r="P354" s="33">
        <v>0.11009174311926606</v>
      </c>
      <c r="Q354" s="33">
        <v>0.23853211009174324</v>
      </c>
      <c r="R354" s="33">
        <v>0.25806451612903225</v>
      </c>
      <c r="S354" s="33">
        <v>0.29268292682926811</v>
      </c>
      <c r="T354" s="34" t="str">
        <f t="shared" si="22"/>
        <v>105 (31 %)</v>
      </c>
      <c r="U354" s="34" t="str">
        <f t="shared" si="22"/>
        <v>80 (-21 %)</v>
      </c>
      <c r="V354" s="34" t="str">
        <f t="shared" si="22"/>
        <v>121 (11 %)</v>
      </c>
      <c r="W354" s="34" t="str">
        <f t="shared" si="21"/>
        <v>135 (24 %)</v>
      </c>
      <c r="X354" s="34" t="str">
        <f t="shared" si="21"/>
        <v>39 (26 %)</v>
      </c>
      <c r="Y354" s="34" t="str">
        <f t="shared" si="21"/>
        <v>53 (29 %)</v>
      </c>
      <c r="Z354" s="34">
        <f t="shared" si="19"/>
        <v>0.20045045045045051</v>
      </c>
      <c r="AA354" s="34">
        <f t="shared" si="20"/>
        <v>0.12374581939799323</v>
      </c>
    </row>
    <row r="355" spans="1:27" x14ac:dyDescent="0.3">
      <c r="A355" s="31" t="s">
        <v>327</v>
      </c>
      <c r="B355" s="32">
        <v>1234</v>
      </c>
      <c r="C355" s="32">
        <v>1018.9999999999999</v>
      </c>
      <c r="D355" s="32">
        <v>1168</v>
      </c>
      <c r="E355" s="32">
        <v>1458</v>
      </c>
      <c r="F355" s="32">
        <v>658</v>
      </c>
      <c r="G355" s="32">
        <v>647</v>
      </c>
      <c r="H355" s="32">
        <v>1084</v>
      </c>
      <c r="I355" s="32">
        <v>1022.9999999999999</v>
      </c>
      <c r="J355" s="32">
        <v>1141</v>
      </c>
      <c r="K355" s="32">
        <v>1541</v>
      </c>
      <c r="L355" s="32">
        <v>706</v>
      </c>
      <c r="M355" s="32">
        <v>999</v>
      </c>
      <c r="N355" s="33">
        <v>-9.591326105087572E-2</v>
      </c>
      <c r="O355" s="33">
        <v>-1.5399422521655493E-2</v>
      </c>
      <c r="P355" s="33">
        <v>-4.3630017452006564E-3</v>
      </c>
      <c r="Q355" s="33">
        <v>3.7012113055181706E-2</v>
      </c>
      <c r="R355" s="33">
        <v>7.9510703363914192E-2</v>
      </c>
      <c r="S355" s="33">
        <v>0.56583072100313481</v>
      </c>
      <c r="T355" s="34" t="str">
        <f t="shared" si="22"/>
        <v>1 084 (-10 %)</v>
      </c>
      <c r="U355" s="34" t="str">
        <f t="shared" si="22"/>
        <v>1 023 (-2 %)</v>
      </c>
      <c r="V355" s="34" t="str">
        <f t="shared" si="22"/>
        <v>1 141 (0 %)</v>
      </c>
      <c r="W355" s="34" t="str">
        <f t="shared" si="21"/>
        <v>1 541 (4 %)</v>
      </c>
      <c r="X355" s="34" t="str">
        <f t="shared" si="21"/>
        <v>706 (8 %)</v>
      </c>
      <c r="Y355" s="34" t="str">
        <f t="shared" si="21"/>
        <v>999 (57 %)</v>
      </c>
      <c r="Z355" s="34">
        <f t="shared" si="19"/>
        <v>5.0129366106080209E-2</v>
      </c>
      <c r="AA355" s="34">
        <f t="shared" si="20"/>
        <v>1.6460905349794164E-2</v>
      </c>
    </row>
    <row r="356" spans="1:27" x14ac:dyDescent="0.3">
      <c r="A356" s="31" t="s">
        <v>328</v>
      </c>
      <c r="B356" s="32">
        <v>117</v>
      </c>
      <c r="C356" s="32">
        <v>118</v>
      </c>
      <c r="D356" s="32">
        <v>103</v>
      </c>
      <c r="E356" s="32">
        <v>209</v>
      </c>
      <c r="F356" s="32">
        <v>84</v>
      </c>
      <c r="G356" s="32">
        <v>122</v>
      </c>
      <c r="H356" s="32">
        <v>91</v>
      </c>
      <c r="I356" s="32">
        <v>99</v>
      </c>
      <c r="J356" s="32">
        <v>97</v>
      </c>
      <c r="K356" s="32">
        <v>155</v>
      </c>
      <c r="L356" s="32">
        <v>109</v>
      </c>
      <c r="M356" s="32">
        <v>150</v>
      </c>
      <c r="N356" s="33">
        <v>-0.23529411764705876</v>
      </c>
      <c r="O356" s="33">
        <v>-5.7142857142857051E-2</v>
      </c>
      <c r="P356" s="33">
        <v>-2.0202020202020221E-2</v>
      </c>
      <c r="Q356" s="33">
        <v>-0.24019607843137247</v>
      </c>
      <c r="R356" s="33">
        <v>0.28235294117647047</v>
      </c>
      <c r="S356" s="33">
        <v>0.15384615384615374</v>
      </c>
      <c r="T356" s="34" t="str">
        <f t="shared" si="22"/>
        <v>91 (-24 %)</v>
      </c>
      <c r="U356" s="34" t="str">
        <f t="shared" si="22"/>
        <v>99 (-6 %)</v>
      </c>
      <c r="V356" s="34" t="str">
        <f t="shared" si="22"/>
        <v>97 (-2 %)</v>
      </c>
      <c r="W356" s="34" t="str">
        <f t="shared" si="21"/>
        <v>155 (-24 %)</v>
      </c>
      <c r="X356" s="34" t="str">
        <f t="shared" si="21"/>
        <v>109 (28 %)</v>
      </c>
      <c r="Y356" s="34" t="str">
        <f t="shared" si="21"/>
        <v>150 (15 %)</v>
      </c>
      <c r="Z356" s="34">
        <f t="shared" si="19"/>
        <v>-6.9057104913678669E-2</v>
      </c>
      <c r="AA356" s="34">
        <f t="shared" si="20"/>
        <v>-0.18372093023255809</v>
      </c>
    </row>
    <row r="357" spans="1:27" x14ac:dyDescent="0.3">
      <c r="A357" s="31" t="s">
        <v>329</v>
      </c>
      <c r="B357" s="32">
        <v>1208</v>
      </c>
      <c r="C357" s="32">
        <v>1022.9999999999999</v>
      </c>
      <c r="D357" s="32">
        <v>980</v>
      </c>
      <c r="E357" s="32">
        <v>1292</v>
      </c>
      <c r="F357" s="32">
        <v>555</v>
      </c>
      <c r="G357" s="32">
        <v>570</v>
      </c>
      <c r="H357" s="32">
        <v>1044</v>
      </c>
      <c r="I357" s="32">
        <v>882</v>
      </c>
      <c r="J357" s="32">
        <v>1029</v>
      </c>
      <c r="K357" s="32">
        <v>1183</v>
      </c>
      <c r="L357" s="32">
        <v>524</v>
      </c>
      <c r="M357" s="32">
        <v>869</v>
      </c>
      <c r="N357" s="33">
        <v>-0.13072439633638633</v>
      </c>
      <c r="O357" s="33">
        <v>-0.10728744939271251</v>
      </c>
      <c r="P357" s="33">
        <v>5.1072522982635205E-2</v>
      </c>
      <c r="Q357" s="33">
        <v>-8.2945736434108519E-2</v>
      </c>
      <c r="R357" s="33">
        <v>-6.9271758436944775E-2</v>
      </c>
      <c r="S357" s="33">
        <v>0.53805309734513296</v>
      </c>
      <c r="T357" s="34" t="str">
        <f t="shared" si="22"/>
        <v>1 044 (-13 %)</v>
      </c>
      <c r="U357" s="34" t="str">
        <f t="shared" si="22"/>
        <v>882 (-11 %)</v>
      </c>
      <c r="V357" s="34" t="str">
        <f t="shared" si="22"/>
        <v>1 029 (5 %)</v>
      </c>
      <c r="W357" s="34" t="str">
        <f t="shared" si="21"/>
        <v>1 183 (-8 %)</v>
      </c>
      <c r="X357" s="34" t="str">
        <f t="shared" si="21"/>
        <v>524 (-7 %)</v>
      </c>
      <c r="Y357" s="34" t="str">
        <f t="shared" si="21"/>
        <v>869 (54 %)</v>
      </c>
      <c r="Z357" s="34">
        <f t="shared" si="19"/>
        <v>-1.7235252309879212E-2</v>
      </c>
      <c r="AA357" s="34">
        <f t="shared" si="20"/>
        <v>-6.1001517450682829E-2</v>
      </c>
    </row>
    <row r="358" spans="1:27" x14ac:dyDescent="0.3">
      <c r="A358" s="31" t="s">
        <v>330</v>
      </c>
      <c r="B358" s="32">
        <v>620</v>
      </c>
      <c r="C358" s="32">
        <v>469</v>
      </c>
      <c r="D358" s="32">
        <v>487</v>
      </c>
      <c r="E358" s="32">
        <v>605</v>
      </c>
      <c r="F358" s="32">
        <v>353</v>
      </c>
      <c r="G358" s="32">
        <v>376</v>
      </c>
      <c r="H358" s="32">
        <v>514</v>
      </c>
      <c r="I358" s="32">
        <v>389</v>
      </c>
      <c r="J358" s="32">
        <v>478</v>
      </c>
      <c r="K358" s="32">
        <v>631</v>
      </c>
      <c r="L358" s="32">
        <v>322</v>
      </c>
      <c r="M358" s="32">
        <v>504</v>
      </c>
      <c r="N358" s="33">
        <v>-0.14046822742474907</v>
      </c>
      <c r="O358" s="33">
        <v>-0.11389521640091116</v>
      </c>
      <c r="P358" s="33">
        <v>-4.1666666666666519E-3</v>
      </c>
      <c r="Q358" s="33">
        <v>3.4426229508196737E-2</v>
      </c>
      <c r="R358" s="33">
        <v>-9.8039215686274495E-2</v>
      </c>
      <c r="S358" s="33">
        <v>0.3512064343163539</v>
      </c>
      <c r="T358" s="34" t="str">
        <f t="shared" si="22"/>
        <v>514 (-14 %)</v>
      </c>
      <c r="U358" s="34" t="str">
        <f t="shared" si="22"/>
        <v>389 (-11 %)</v>
      </c>
      <c r="V358" s="34" t="str">
        <f t="shared" si="22"/>
        <v>478 (0 %)</v>
      </c>
      <c r="W358" s="34" t="str">
        <f t="shared" si="21"/>
        <v>631 (3 %)</v>
      </c>
      <c r="X358" s="34" t="str">
        <f t="shared" si="21"/>
        <v>322 (-10 %)</v>
      </c>
      <c r="Y358" s="34" t="str">
        <f t="shared" si="21"/>
        <v>504 (35 %)</v>
      </c>
      <c r="Z358" s="34">
        <f t="shared" si="19"/>
        <v>-2.4742268041237137E-2</v>
      </c>
      <c r="AA358" s="34">
        <f t="shared" si="20"/>
        <v>-4.035874439461884E-2</v>
      </c>
    </row>
    <row r="359" spans="1:27" x14ac:dyDescent="0.3">
      <c r="A359" s="31" t="s">
        <v>331</v>
      </c>
      <c r="B359" s="32">
        <v>3018</v>
      </c>
      <c r="C359" s="32">
        <v>2134</v>
      </c>
      <c r="D359" s="32">
        <v>2239</v>
      </c>
      <c r="E359" s="32">
        <v>2283</v>
      </c>
      <c r="F359" s="32">
        <v>810</v>
      </c>
      <c r="G359" s="32">
        <v>921</v>
      </c>
      <c r="H359" s="32">
        <v>2702</v>
      </c>
      <c r="I359" s="32">
        <v>2139</v>
      </c>
      <c r="J359" s="32">
        <v>2255</v>
      </c>
      <c r="K359" s="32">
        <v>2570</v>
      </c>
      <c r="L359" s="32">
        <v>995</v>
      </c>
      <c r="M359" s="32">
        <v>1349</v>
      </c>
      <c r="N359" s="33">
        <v>-9.2679650772330535E-2</v>
      </c>
      <c r="O359" s="33">
        <v>3.7541060534960202E-3</v>
      </c>
      <c r="P359" s="33">
        <v>0</v>
      </c>
      <c r="Q359" s="33">
        <v>0.12276103101791169</v>
      </c>
      <c r="R359" s="33">
        <v>0.22085889570552153</v>
      </c>
      <c r="S359" s="33">
        <v>0.46153846153846145</v>
      </c>
      <c r="T359" s="34" t="str">
        <f t="shared" si="22"/>
        <v>2 702 (-9 %)</v>
      </c>
      <c r="U359" s="34" t="str">
        <f t="shared" si="22"/>
        <v>2 139 (0 %)</v>
      </c>
      <c r="V359" s="34" t="str">
        <f t="shared" si="22"/>
        <v>2 255 (0 %)</v>
      </c>
      <c r="W359" s="34" t="str">
        <f t="shared" si="21"/>
        <v>2 570 (12 %)</v>
      </c>
      <c r="X359" s="34" t="str">
        <f t="shared" si="21"/>
        <v>995 (22 %)</v>
      </c>
      <c r="Y359" s="34" t="str">
        <f t="shared" si="21"/>
        <v>1 349 (46 %)</v>
      </c>
      <c r="Z359" s="34">
        <f t="shared" si="19"/>
        <v>5.3046909250328733E-2</v>
      </c>
      <c r="AA359" s="34">
        <f t="shared" si="20"/>
        <v>4.6274038461538547E-2</v>
      </c>
    </row>
    <row r="360" spans="1:27" x14ac:dyDescent="0.3">
      <c r="A360" s="31" t="s">
        <v>332</v>
      </c>
      <c r="B360" s="32">
        <v>12371</v>
      </c>
      <c r="C360" s="32">
        <v>11577</v>
      </c>
      <c r="D360" s="32">
        <v>11623</v>
      </c>
      <c r="E360" s="32">
        <v>13121</v>
      </c>
      <c r="F360" s="32">
        <v>4737</v>
      </c>
      <c r="G360" s="32">
        <v>5132</v>
      </c>
      <c r="H360" s="32">
        <v>11812</v>
      </c>
      <c r="I360" s="32">
        <v>11048</v>
      </c>
      <c r="J360" s="32">
        <v>12596</v>
      </c>
      <c r="K360" s="32">
        <v>13685</v>
      </c>
      <c r="L360" s="32">
        <v>6024</v>
      </c>
      <c r="M360" s="32">
        <v>7622</v>
      </c>
      <c r="N360" s="33">
        <v>-4.1467175200843975E-2</v>
      </c>
      <c r="O360" s="33">
        <v>-5.028797386744599E-2</v>
      </c>
      <c r="P360" s="33">
        <v>8.689274311847428E-2</v>
      </c>
      <c r="Q360" s="33">
        <v>4.2348998400487448E-2</v>
      </c>
      <c r="R360" s="33">
        <v>0.27816677275620627</v>
      </c>
      <c r="S360" s="33">
        <v>0.48345659789801476</v>
      </c>
      <c r="T360" s="34" t="str">
        <f t="shared" si="22"/>
        <v>11 812 (-4 %)</v>
      </c>
      <c r="U360" s="34" t="str">
        <f t="shared" si="22"/>
        <v>11 048 (-5 %)</v>
      </c>
      <c r="V360" s="34" t="str">
        <f t="shared" si="22"/>
        <v>12 596 (9 %)</v>
      </c>
      <c r="W360" s="34" t="str">
        <f t="shared" si="21"/>
        <v>13 685 (4 %)</v>
      </c>
      <c r="X360" s="34" t="str">
        <f t="shared" si="21"/>
        <v>6 024 (28 %)</v>
      </c>
      <c r="Y360" s="34" t="str">
        <f t="shared" si="21"/>
        <v>7 622 (48 %)</v>
      </c>
      <c r="Z360" s="34">
        <f t="shared" si="19"/>
        <v>7.2164068236539647E-2</v>
      </c>
      <c r="AA360" s="34">
        <f t="shared" si="20"/>
        <v>2.7752539852977653E-2</v>
      </c>
    </row>
    <row r="361" spans="1:27" x14ac:dyDescent="0.3">
      <c r="A361" s="31" t="s">
        <v>333</v>
      </c>
      <c r="B361" s="32">
        <v>10422</v>
      </c>
      <c r="C361" s="32">
        <v>9175</v>
      </c>
      <c r="D361" s="32">
        <v>9719</v>
      </c>
      <c r="E361" s="32">
        <v>8560</v>
      </c>
      <c r="F361" s="32">
        <v>2408</v>
      </c>
      <c r="G361" s="32">
        <v>2582</v>
      </c>
      <c r="H361" s="32">
        <v>10771</v>
      </c>
      <c r="I361" s="32">
        <v>9194</v>
      </c>
      <c r="J361" s="32">
        <v>11199</v>
      </c>
      <c r="K361" s="32">
        <v>10670</v>
      </c>
      <c r="L361" s="32">
        <v>3729</v>
      </c>
      <c r="M361" s="32">
        <v>3875</v>
      </c>
      <c r="N361" s="33">
        <v>3.3685220729366749E-2</v>
      </c>
      <c r="O361" s="33">
        <v>-6.3763103858207604E-3</v>
      </c>
      <c r="P361" s="33">
        <v>0.16887590021918375</v>
      </c>
      <c r="Q361" s="33">
        <v>0.25220044595704727</v>
      </c>
      <c r="R361" s="33">
        <v>0.55699373695198329</v>
      </c>
      <c r="S361" s="33">
        <v>0.48581288343558282</v>
      </c>
      <c r="T361" s="34" t="str">
        <f t="shared" si="22"/>
        <v>10 771 (3 %)</v>
      </c>
      <c r="U361" s="34" t="str">
        <f t="shared" si="22"/>
        <v>9 194 (-1 %)</v>
      </c>
      <c r="V361" s="34" t="str">
        <f t="shared" si="22"/>
        <v>11 199 (17 %)</v>
      </c>
      <c r="W361" s="34" t="str">
        <f t="shared" si="21"/>
        <v>10 670 (25 %)</v>
      </c>
      <c r="X361" s="34" t="str">
        <f t="shared" si="21"/>
        <v>3 729 (56 %)</v>
      </c>
      <c r="Y361" s="34" t="str">
        <f t="shared" si="21"/>
        <v>3 875 (49 %)</v>
      </c>
      <c r="Z361" s="34">
        <f t="shared" si="19"/>
        <v>0.15331498157047552</v>
      </c>
      <c r="AA361" s="34">
        <f t="shared" si="20"/>
        <v>0.13145625409776351</v>
      </c>
    </row>
    <row r="362" spans="1:27" x14ac:dyDescent="0.3">
      <c r="A362" s="31" t="s">
        <v>334</v>
      </c>
      <c r="B362" s="32">
        <v>2214</v>
      </c>
      <c r="C362" s="32">
        <v>1931</v>
      </c>
      <c r="D362" s="32">
        <v>1950</v>
      </c>
      <c r="E362" s="32">
        <v>2641</v>
      </c>
      <c r="F362" s="32">
        <v>1014</v>
      </c>
      <c r="G362" s="32">
        <v>1398</v>
      </c>
      <c r="H362" s="32">
        <v>1796</v>
      </c>
      <c r="I362" s="32">
        <v>1545</v>
      </c>
      <c r="J362" s="32">
        <v>1748</v>
      </c>
      <c r="K362" s="32">
        <v>2220</v>
      </c>
      <c r="L362" s="32">
        <v>1124</v>
      </c>
      <c r="M362" s="32">
        <v>1752</v>
      </c>
      <c r="N362" s="33">
        <v>-0.13860911270983212</v>
      </c>
      <c r="O362" s="33">
        <v>-0.15986949429037522</v>
      </c>
      <c r="P362" s="33">
        <v>-5.9203444564047358E-2</v>
      </c>
      <c r="Q362" s="33">
        <v>-0.14186316196366444</v>
      </c>
      <c r="R362" s="33">
        <v>0.10848126232741628</v>
      </c>
      <c r="S362" s="33">
        <v>0.23380281690140858</v>
      </c>
      <c r="T362" s="34" t="str">
        <f t="shared" si="22"/>
        <v>1 796 (-14 %)</v>
      </c>
      <c r="U362" s="34" t="str">
        <f t="shared" si="22"/>
        <v>1 545 (-16 %)</v>
      </c>
      <c r="V362" s="34" t="str">
        <f t="shared" si="22"/>
        <v>1 748 (-6 %)</v>
      </c>
      <c r="W362" s="34" t="str">
        <f t="shared" si="21"/>
        <v>2 220 (-14 %)</v>
      </c>
      <c r="X362" s="34" t="str">
        <f t="shared" si="21"/>
        <v>1 124 (11 %)</v>
      </c>
      <c r="Y362" s="34" t="str">
        <f t="shared" si="21"/>
        <v>1 752 (23 %)</v>
      </c>
      <c r="Z362" s="34">
        <f t="shared" si="19"/>
        <v>-8.6383207750269086E-2</v>
      </c>
      <c r="AA362" s="34">
        <f t="shared" si="20"/>
        <v>-0.15470714504753147</v>
      </c>
    </row>
    <row r="363" spans="1:27" x14ac:dyDescent="0.3">
      <c r="A363" s="31" t="s">
        <v>335</v>
      </c>
      <c r="B363" s="32">
        <v>2104</v>
      </c>
      <c r="C363" s="32">
        <v>1649</v>
      </c>
      <c r="D363" s="32">
        <v>1717</v>
      </c>
      <c r="E363" s="32">
        <v>1930</v>
      </c>
      <c r="F363" s="32">
        <v>672</v>
      </c>
      <c r="G363" s="32">
        <v>725</v>
      </c>
      <c r="H363" s="32">
        <v>1903</v>
      </c>
      <c r="I363" s="32">
        <v>1543</v>
      </c>
      <c r="J363" s="32">
        <v>1684</v>
      </c>
      <c r="K363" s="32">
        <v>2020</v>
      </c>
      <c r="L363" s="32">
        <v>816</v>
      </c>
      <c r="M363" s="32">
        <v>1082</v>
      </c>
      <c r="N363" s="33">
        <v>-6.20995564317397E-2</v>
      </c>
      <c r="O363" s="33">
        <v>-3.3813400125234816E-2</v>
      </c>
      <c r="P363" s="33">
        <v>1.0804321728691502E-2</v>
      </c>
      <c r="Q363" s="33">
        <v>5.4279749478079342E-2</v>
      </c>
      <c r="R363" s="33">
        <v>0.22706766917293209</v>
      </c>
      <c r="S363" s="33">
        <v>0.50696378830083577</v>
      </c>
      <c r="T363" s="34" t="str">
        <f t="shared" si="22"/>
        <v>1 903 (-6 %)</v>
      </c>
      <c r="U363" s="34" t="str">
        <f t="shared" si="22"/>
        <v>1 543 (-3 %)</v>
      </c>
      <c r="V363" s="34" t="str">
        <f t="shared" si="22"/>
        <v>1 684 (1 %)</v>
      </c>
      <c r="W363" s="34" t="str">
        <f t="shared" si="21"/>
        <v>2 020 (5 %)</v>
      </c>
      <c r="X363" s="34" t="str">
        <f t="shared" si="21"/>
        <v>816 (23 %)</v>
      </c>
      <c r="Y363" s="34" t="str">
        <f t="shared" si="21"/>
        <v>1 082 (51 %)</v>
      </c>
      <c r="Z363" s="34">
        <f t="shared" si="19"/>
        <v>2.853245424576567E-2</v>
      </c>
      <c r="AA363" s="34">
        <f t="shared" si="20"/>
        <v>-9.2522658610272313E-3</v>
      </c>
    </row>
    <row r="364" spans="1:27" x14ac:dyDescent="0.3">
      <c r="A364" s="31" t="s">
        <v>336</v>
      </c>
      <c r="B364" s="32">
        <v>221</v>
      </c>
      <c r="C364" s="32">
        <v>165</v>
      </c>
      <c r="D364" s="32">
        <v>164</v>
      </c>
      <c r="E364" s="32">
        <v>261</v>
      </c>
      <c r="F364" s="32">
        <v>107</v>
      </c>
      <c r="G364" s="32">
        <v>138</v>
      </c>
      <c r="H364" s="32">
        <v>193</v>
      </c>
      <c r="I364" s="32">
        <v>154</v>
      </c>
      <c r="J364" s="32">
        <v>195</v>
      </c>
      <c r="K364" s="32">
        <v>234</v>
      </c>
      <c r="L364" s="32">
        <v>120</v>
      </c>
      <c r="M364" s="32">
        <v>177</v>
      </c>
      <c r="N364" s="33">
        <v>-8.9622641509433887E-2</v>
      </c>
      <c r="O364" s="33">
        <v>-6.0975609756097615E-2</v>
      </c>
      <c r="P364" s="33">
        <v>0.2420382165605095</v>
      </c>
      <c r="Q364" s="33">
        <v>-0.10687022900763354</v>
      </c>
      <c r="R364" s="33">
        <v>0.13207547169811318</v>
      </c>
      <c r="S364" s="33">
        <v>0.17999999999999994</v>
      </c>
      <c r="T364" s="34" t="str">
        <f t="shared" si="22"/>
        <v>193 (-9 %)</v>
      </c>
      <c r="U364" s="34" t="str">
        <f t="shared" si="22"/>
        <v>154 (-6 %)</v>
      </c>
      <c r="V364" s="34" t="str">
        <f t="shared" si="22"/>
        <v>195 (24 %)</v>
      </c>
      <c r="W364" s="34" t="str">
        <f t="shared" si="21"/>
        <v>234 (-11 %)</v>
      </c>
      <c r="X364" s="34" t="str">
        <f t="shared" si="21"/>
        <v>120 (13 %)</v>
      </c>
      <c r="Y364" s="34" t="str">
        <f t="shared" si="21"/>
        <v>177 (18 %)</v>
      </c>
      <c r="Z364" s="34">
        <f t="shared" si="19"/>
        <v>1.6098484848484862E-2</v>
      </c>
      <c r="AA364" s="34">
        <f t="shared" si="20"/>
        <v>-1.1864406779661052E-2</v>
      </c>
    </row>
    <row r="365" spans="1:27" x14ac:dyDescent="0.3">
      <c r="A365" s="31" t="s">
        <v>337</v>
      </c>
      <c r="B365" s="32">
        <v>138</v>
      </c>
      <c r="C365" s="32">
        <v>137</v>
      </c>
      <c r="D365" s="32">
        <v>153</v>
      </c>
      <c r="E365" s="32">
        <v>202</v>
      </c>
      <c r="F365" s="32">
        <v>112</v>
      </c>
      <c r="G365" s="32">
        <v>122</v>
      </c>
      <c r="H365" s="32">
        <v>138</v>
      </c>
      <c r="I365" s="32">
        <v>121</v>
      </c>
      <c r="J365" s="32">
        <v>150</v>
      </c>
      <c r="K365" s="32">
        <v>198</v>
      </c>
      <c r="L365" s="32">
        <v>94</v>
      </c>
      <c r="M365" s="32">
        <v>162</v>
      </c>
      <c r="N365" s="33">
        <v>5.3435114503816772E-2</v>
      </c>
      <c r="O365" s="33">
        <v>-6.2015503875968991E-2</v>
      </c>
      <c r="P365" s="33">
        <v>2.0408163265306145E-2</v>
      </c>
      <c r="Q365" s="33">
        <v>5.0761421319795996E-3</v>
      </c>
      <c r="R365" s="33">
        <v>-0.2100840336134453</v>
      </c>
      <c r="S365" s="33">
        <v>0.30645161290322576</v>
      </c>
      <c r="T365" s="34" t="str">
        <f t="shared" si="22"/>
        <v>138 (5 %)</v>
      </c>
      <c r="U365" s="34" t="str">
        <f t="shared" si="22"/>
        <v>121 (-6 %)</v>
      </c>
      <c r="V365" s="34" t="str">
        <f t="shared" si="22"/>
        <v>150 (2 %)</v>
      </c>
      <c r="W365" s="34" t="str">
        <f t="shared" si="21"/>
        <v>198 (1 %)</v>
      </c>
      <c r="X365" s="34" t="str">
        <f t="shared" si="21"/>
        <v>94 (-21 %)</v>
      </c>
      <c r="Y365" s="34" t="str">
        <f t="shared" si="21"/>
        <v>162 (31 %)</v>
      </c>
      <c r="Z365" s="34">
        <f t="shared" si="19"/>
        <v>-1.1574074074074403E-3</v>
      </c>
      <c r="AA365" s="34">
        <f t="shared" si="20"/>
        <v>-4.6747967479674801E-2</v>
      </c>
    </row>
    <row r="366" spans="1:27" x14ac:dyDescent="0.3">
      <c r="A366" s="31" t="s">
        <v>338</v>
      </c>
      <c r="B366" s="32">
        <v>39</v>
      </c>
      <c r="C366" s="32">
        <v>32</v>
      </c>
      <c r="D366" s="32">
        <v>43</v>
      </c>
      <c r="E366" s="32">
        <v>55</v>
      </c>
      <c r="F366" s="32">
        <v>19</v>
      </c>
      <c r="G366" s="32">
        <v>20</v>
      </c>
      <c r="H366" s="32">
        <v>33</v>
      </c>
      <c r="I366" s="32">
        <v>30</v>
      </c>
      <c r="J366" s="32">
        <v>35</v>
      </c>
      <c r="K366" s="32">
        <v>49</v>
      </c>
      <c r="L366" s="32">
        <v>32</v>
      </c>
      <c r="M366" s="32">
        <v>35</v>
      </c>
      <c r="N366" s="33">
        <v>0.10000000000000009</v>
      </c>
      <c r="O366" s="33">
        <v>-0.11764705882352955</v>
      </c>
      <c r="P366" s="33">
        <v>6.0606060606060552E-2</v>
      </c>
      <c r="Q366" s="33">
        <v>-2.0000000000000018E-2</v>
      </c>
      <c r="R366" s="33">
        <v>0.60000000000000009</v>
      </c>
      <c r="S366" s="33">
        <v>0.59090909090909105</v>
      </c>
      <c r="T366" s="34" t="str">
        <f t="shared" si="22"/>
        <v>33 (10 %)</v>
      </c>
      <c r="U366" s="34" t="str">
        <f t="shared" si="22"/>
        <v>30 (-12 %)</v>
      </c>
      <c r="V366" s="34" t="str">
        <f t="shared" si="22"/>
        <v>35 (6 %)</v>
      </c>
      <c r="W366" s="34" t="str">
        <f t="shared" si="21"/>
        <v>49 (-2 %)</v>
      </c>
      <c r="X366" s="34" t="str">
        <f t="shared" si="21"/>
        <v>32 (60 %)</v>
      </c>
      <c r="Y366" s="34" t="str">
        <f t="shared" si="21"/>
        <v>35 (59 %)</v>
      </c>
      <c r="Z366" s="34">
        <f t="shared" si="19"/>
        <v>2.8846153846153744E-2</v>
      </c>
      <c r="AA366" s="34">
        <f t="shared" si="20"/>
        <v>-0.12307692307692308</v>
      </c>
    </row>
    <row r="367" spans="1:27" x14ac:dyDescent="0.3">
      <c r="A367" s="31" t="s">
        <v>339</v>
      </c>
      <c r="B367" s="32">
        <v>1075</v>
      </c>
      <c r="C367" s="32">
        <v>1144</v>
      </c>
      <c r="D367" s="32">
        <v>899</v>
      </c>
      <c r="E367" s="32">
        <v>1424</v>
      </c>
      <c r="F367" s="32">
        <v>481</v>
      </c>
      <c r="G367" s="32">
        <v>570</v>
      </c>
      <c r="H367" s="32">
        <v>1006.9999999999999</v>
      </c>
      <c r="I367" s="32">
        <v>912</v>
      </c>
      <c r="J367" s="32">
        <v>1008</v>
      </c>
      <c r="K367" s="32">
        <v>1146</v>
      </c>
      <c r="L367" s="32">
        <v>598</v>
      </c>
      <c r="M367" s="32">
        <v>784</v>
      </c>
      <c r="N367" s="33">
        <v>-2.9865125240847945E-2</v>
      </c>
      <c r="O367" s="33">
        <v>-0.19999999999999996</v>
      </c>
      <c r="P367" s="33">
        <v>0.14027149321266963</v>
      </c>
      <c r="Q367" s="33">
        <v>-0.19691660826909607</v>
      </c>
      <c r="R367" s="33">
        <v>0.23809523809523814</v>
      </c>
      <c r="S367" s="33">
        <v>0.34246575342465757</v>
      </c>
      <c r="T367" s="34" t="str">
        <f t="shared" si="22"/>
        <v>1 007 (-3 %)</v>
      </c>
      <c r="U367" s="34" t="str">
        <f t="shared" si="22"/>
        <v>912 (-20 %)</v>
      </c>
      <c r="V367" s="34" t="str">
        <f t="shared" si="22"/>
        <v>1 008 (14 %)</v>
      </c>
      <c r="W367" s="34" t="str">
        <f t="shared" si="21"/>
        <v>1 146 (-20 %)</v>
      </c>
      <c r="X367" s="34" t="str">
        <f t="shared" si="21"/>
        <v>598 (24 %)</v>
      </c>
      <c r="Y367" s="34" t="str">
        <f t="shared" si="21"/>
        <v>784 (34 %)</v>
      </c>
      <c r="Z367" s="34">
        <f t="shared" si="19"/>
        <v>-2.4673699266940852E-2</v>
      </c>
      <c r="AA367" s="34">
        <f t="shared" si="20"/>
        <v>-0.11566195558119408</v>
      </c>
    </row>
    <row r="368" spans="1:27" x14ac:dyDescent="0.3">
      <c r="A368" s="31" t="s">
        <v>340</v>
      </c>
      <c r="B368" s="32">
        <v>821</v>
      </c>
      <c r="C368" s="32">
        <v>658</v>
      </c>
      <c r="D368" s="32">
        <v>713</v>
      </c>
      <c r="E368" s="32">
        <v>870</v>
      </c>
      <c r="F368" s="32">
        <v>376</v>
      </c>
      <c r="G368" s="32">
        <v>437</v>
      </c>
      <c r="H368" s="32">
        <v>666</v>
      </c>
      <c r="I368" s="32">
        <v>598</v>
      </c>
      <c r="J368" s="32">
        <v>668</v>
      </c>
      <c r="K368" s="32">
        <v>793</v>
      </c>
      <c r="L368" s="32">
        <v>383</v>
      </c>
      <c r="M368" s="32">
        <v>592</v>
      </c>
      <c r="N368" s="33">
        <v>-0.17267080745341612</v>
      </c>
      <c r="O368" s="33">
        <v>-0.10344827586206906</v>
      </c>
      <c r="P368" s="33">
        <v>-4.4349070100142995E-2</v>
      </c>
      <c r="Q368" s="33">
        <v>-6.7058823529411726E-2</v>
      </c>
      <c r="R368" s="33">
        <v>2.9569892473118253E-2</v>
      </c>
      <c r="S368" s="33">
        <v>0.32735426008968593</v>
      </c>
      <c r="T368" s="34" t="str">
        <f t="shared" si="22"/>
        <v>666 (-17 %)</v>
      </c>
      <c r="U368" s="34" t="str">
        <f t="shared" si="22"/>
        <v>598 (-10 %)</v>
      </c>
      <c r="V368" s="34" t="str">
        <f t="shared" si="22"/>
        <v>668 (-4 %)</v>
      </c>
      <c r="W368" s="34" t="str">
        <f t="shared" si="21"/>
        <v>793 (-7 %)</v>
      </c>
      <c r="X368" s="34" t="str">
        <f t="shared" si="21"/>
        <v>383 (3 %)</v>
      </c>
      <c r="Y368" s="34" t="str">
        <f t="shared" si="21"/>
        <v>592 (33 %)</v>
      </c>
      <c r="Z368" s="34">
        <f t="shared" si="19"/>
        <v>-4.5161290322580649E-2</v>
      </c>
      <c r="AA368" s="34">
        <f t="shared" si="20"/>
        <v>-8.1213743864346322E-2</v>
      </c>
    </row>
    <row r="369" spans="1:27" x14ac:dyDescent="0.3">
      <c r="A369" s="31" t="s">
        <v>341</v>
      </c>
      <c r="B369" s="32">
        <v>224</v>
      </c>
      <c r="C369" s="32">
        <v>213</v>
      </c>
      <c r="D369" s="32">
        <v>195</v>
      </c>
      <c r="E369" s="32">
        <v>283</v>
      </c>
      <c r="F369" s="32">
        <v>141</v>
      </c>
      <c r="G369" s="32">
        <v>124</v>
      </c>
      <c r="H369" s="32">
        <v>227</v>
      </c>
      <c r="I369" s="32">
        <v>185</v>
      </c>
      <c r="J369" s="32">
        <v>206</v>
      </c>
      <c r="K369" s="32">
        <v>237</v>
      </c>
      <c r="L369" s="32">
        <v>107</v>
      </c>
      <c r="M369" s="32">
        <v>207</v>
      </c>
      <c r="N369" s="33">
        <v>4.6082949308755783E-2</v>
      </c>
      <c r="O369" s="33">
        <v>-0.14351851851851849</v>
      </c>
      <c r="P369" s="33">
        <v>9.5744680851063801E-2</v>
      </c>
      <c r="Q369" s="33">
        <v>-0.14130434782608703</v>
      </c>
      <c r="R369" s="33">
        <v>-0.25694444444444442</v>
      </c>
      <c r="S369" s="33">
        <v>0.56818181818181812</v>
      </c>
      <c r="T369" s="34" t="str">
        <f t="shared" si="22"/>
        <v>227 (5 %)</v>
      </c>
      <c r="U369" s="34" t="str">
        <f t="shared" si="22"/>
        <v>185 (-14 %)</v>
      </c>
      <c r="V369" s="34" t="str">
        <f t="shared" si="22"/>
        <v>206 (10 %)</v>
      </c>
      <c r="W369" s="34" t="str">
        <f t="shared" si="21"/>
        <v>237 (-14 %)</v>
      </c>
      <c r="X369" s="34" t="str">
        <f t="shared" si="21"/>
        <v>107 (-26 %)</v>
      </c>
      <c r="Y369" s="34" t="str">
        <f t="shared" si="21"/>
        <v>207 (57 %)</v>
      </c>
      <c r="Z369" s="34">
        <f t="shared" si="19"/>
        <v>-9.3220338983051043E-3</v>
      </c>
      <c r="AA369" s="34">
        <f t="shared" si="20"/>
        <v>-9.1172214182344447E-2</v>
      </c>
    </row>
    <row r="370" spans="1:27" x14ac:dyDescent="0.3">
      <c r="A370" s="31" t="s">
        <v>342</v>
      </c>
      <c r="B370" s="32">
        <v>344</v>
      </c>
      <c r="C370" s="32">
        <v>256</v>
      </c>
      <c r="D370" s="32">
        <v>312</v>
      </c>
      <c r="E370" s="32">
        <v>386</v>
      </c>
      <c r="F370" s="32">
        <v>152</v>
      </c>
      <c r="G370" s="32">
        <v>186</v>
      </c>
      <c r="H370" s="32">
        <v>333</v>
      </c>
      <c r="I370" s="32">
        <v>290</v>
      </c>
      <c r="J370" s="32">
        <v>349</v>
      </c>
      <c r="K370" s="32">
        <v>378</v>
      </c>
      <c r="L370" s="32">
        <v>159</v>
      </c>
      <c r="M370" s="32">
        <v>255</v>
      </c>
      <c r="N370" s="33">
        <v>-6.9832402234636826E-2</v>
      </c>
      <c r="O370" s="33">
        <v>0.1328125</v>
      </c>
      <c r="P370" s="33">
        <v>0.13311688311688297</v>
      </c>
      <c r="Q370" s="33">
        <v>5.3191489361701372E-3</v>
      </c>
      <c r="R370" s="33">
        <v>5.2980132450331174E-2</v>
      </c>
      <c r="S370" s="33">
        <v>0.328125</v>
      </c>
      <c r="T370" s="34" t="str">
        <f t="shared" si="22"/>
        <v>333 (-7 %)</v>
      </c>
      <c r="U370" s="34" t="str">
        <f t="shared" si="22"/>
        <v>290 (13 %)</v>
      </c>
      <c r="V370" s="34" t="str">
        <f t="shared" si="22"/>
        <v>349 (13 %)</v>
      </c>
      <c r="W370" s="34" t="str">
        <f t="shared" si="21"/>
        <v>378 (1 %)</v>
      </c>
      <c r="X370" s="34" t="str">
        <f t="shared" si="21"/>
        <v>159 (5 %)</v>
      </c>
      <c r="Y370" s="34" t="str">
        <f t="shared" si="21"/>
        <v>255 (33 %)</v>
      </c>
      <c r="Z370" s="34">
        <f t="shared" si="19"/>
        <v>7.8239608801955907E-2</v>
      </c>
      <c r="AA370" s="34">
        <f t="shared" si="20"/>
        <v>6.60377358490567E-2</v>
      </c>
    </row>
    <row r="371" spans="1:27" x14ac:dyDescent="0.3">
      <c r="A371" s="31" t="s">
        <v>343</v>
      </c>
      <c r="B371" s="32">
        <v>505</v>
      </c>
      <c r="C371" s="32">
        <v>471</v>
      </c>
      <c r="D371" s="32">
        <v>445</v>
      </c>
      <c r="E371" s="32">
        <v>756</v>
      </c>
      <c r="F371" s="32">
        <v>416</v>
      </c>
      <c r="G371" s="32">
        <v>420</v>
      </c>
      <c r="H371" s="32">
        <v>429</v>
      </c>
      <c r="I371" s="32">
        <v>338</v>
      </c>
      <c r="J371" s="32">
        <v>396</v>
      </c>
      <c r="K371" s="32">
        <v>591</v>
      </c>
      <c r="L371" s="32">
        <v>348</v>
      </c>
      <c r="M371" s="32">
        <v>591</v>
      </c>
      <c r="N371" s="33">
        <v>-0.14371257485029942</v>
      </c>
      <c r="O371" s="33">
        <v>-0.27311827956989243</v>
      </c>
      <c r="P371" s="33">
        <v>-9.5890410958904049E-2</v>
      </c>
      <c r="Q371" s="33">
        <v>-0.21304926764314247</v>
      </c>
      <c r="R371" s="33">
        <v>-0.16945107398568027</v>
      </c>
      <c r="S371" s="33">
        <v>0.37122969837587005</v>
      </c>
      <c r="T371" s="34" t="str">
        <f t="shared" si="22"/>
        <v>429 (-14 %)</v>
      </c>
      <c r="U371" s="34" t="str">
        <f t="shared" si="22"/>
        <v>338 (-27 %)</v>
      </c>
      <c r="V371" s="34" t="str">
        <f t="shared" si="22"/>
        <v>396 (-10 %)</v>
      </c>
      <c r="W371" s="34" t="str">
        <f t="shared" si="21"/>
        <v>591 (-21 %)</v>
      </c>
      <c r="X371" s="34" t="str">
        <f t="shared" si="21"/>
        <v>348 (-17 %)</v>
      </c>
      <c r="Y371" s="34" t="str">
        <f t="shared" si="21"/>
        <v>591 (37 %)</v>
      </c>
      <c r="Z371" s="34">
        <f t="shared" si="19"/>
        <v>-0.10620643876535019</v>
      </c>
      <c r="AA371" s="34">
        <f t="shared" si="20"/>
        <v>-0.20753588516746413</v>
      </c>
    </row>
    <row r="372" spans="1:27" x14ac:dyDescent="0.3">
      <c r="A372" s="31" t="s">
        <v>344</v>
      </c>
      <c r="B372" s="32">
        <v>286</v>
      </c>
      <c r="C372" s="32">
        <v>355</v>
      </c>
      <c r="D372" s="32">
        <v>340</v>
      </c>
      <c r="E372" s="32">
        <v>491</v>
      </c>
      <c r="F372" s="32">
        <v>246</v>
      </c>
      <c r="G372" s="32">
        <v>215</v>
      </c>
      <c r="H372" s="32">
        <v>291</v>
      </c>
      <c r="I372" s="32">
        <v>336</v>
      </c>
      <c r="J372" s="32">
        <v>378</v>
      </c>
      <c r="K372" s="32">
        <v>419</v>
      </c>
      <c r="L372" s="32">
        <v>217</v>
      </c>
      <c r="M372" s="32">
        <v>329</v>
      </c>
      <c r="N372" s="33">
        <v>2.464788732394374E-2</v>
      </c>
      <c r="O372" s="33">
        <v>-5.8823529411764608E-2</v>
      </c>
      <c r="P372" s="33">
        <v>0.17391304347826075</v>
      </c>
      <c r="Q372" s="33">
        <v>-0.11974789915966388</v>
      </c>
      <c r="R372" s="33">
        <v>-0.12851405622489964</v>
      </c>
      <c r="S372" s="33">
        <v>0.46875</v>
      </c>
      <c r="T372" s="34" t="str">
        <f t="shared" si="22"/>
        <v>291 (2 %)</v>
      </c>
      <c r="U372" s="34" t="str">
        <f t="shared" si="22"/>
        <v>336 (-6 %)</v>
      </c>
      <c r="V372" s="34" t="str">
        <f t="shared" si="22"/>
        <v>378 (17 %)</v>
      </c>
      <c r="W372" s="34" t="str">
        <f t="shared" si="21"/>
        <v>419 (-12 %)</v>
      </c>
      <c r="X372" s="34" t="str">
        <f t="shared" si="21"/>
        <v>217 (-13 %)</v>
      </c>
      <c r="Y372" s="34" t="str">
        <f t="shared" si="21"/>
        <v>329 (47 %)</v>
      </c>
      <c r="Z372" s="34">
        <f t="shared" si="19"/>
        <v>1.9141231246766699E-2</v>
      </c>
      <c r="AA372" s="34">
        <f t="shared" si="20"/>
        <v>-4.4688026981450246E-2</v>
      </c>
    </row>
    <row r="373" spans="1:27" x14ac:dyDescent="0.3">
      <c r="A373" s="31" t="s">
        <v>345</v>
      </c>
      <c r="B373" s="32">
        <v>2620</v>
      </c>
      <c r="C373" s="32">
        <v>2649</v>
      </c>
      <c r="D373" s="32">
        <v>2232</v>
      </c>
      <c r="E373" s="32">
        <v>3173</v>
      </c>
      <c r="F373" s="32">
        <v>1230</v>
      </c>
      <c r="G373" s="32">
        <v>1438</v>
      </c>
      <c r="H373" s="32">
        <v>2324</v>
      </c>
      <c r="I373" s="32">
        <v>2169</v>
      </c>
      <c r="J373" s="32">
        <v>2415</v>
      </c>
      <c r="K373" s="32">
        <v>2576</v>
      </c>
      <c r="L373" s="32">
        <v>1380</v>
      </c>
      <c r="M373" s="32">
        <v>1896</v>
      </c>
      <c r="N373" s="33">
        <v>-9.6423017107309605E-2</v>
      </c>
      <c r="O373" s="33">
        <v>-0.17182130584192445</v>
      </c>
      <c r="P373" s="33">
        <v>0.10273972602739723</v>
      </c>
      <c r="Q373" s="33">
        <v>-0.18429385687143762</v>
      </c>
      <c r="R373" s="33">
        <v>0.12837285363859352</v>
      </c>
      <c r="S373" s="33">
        <v>0.31484049930651881</v>
      </c>
      <c r="T373" s="34" t="str">
        <f t="shared" si="22"/>
        <v>2 324 (-10 %)</v>
      </c>
      <c r="U373" s="34" t="str">
        <f t="shared" si="22"/>
        <v>2 169 (-17 %)</v>
      </c>
      <c r="V373" s="34" t="str">
        <f t="shared" si="22"/>
        <v>2 415 (10 %)</v>
      </c>
      <c r="W373" s="34" t="str">
        <f t="shared" si="21"/>
        <v>2 576 (-18 %)</v>
      </c>
      <c r="X373" s="34" t="str">
        <f t="shared" si="21"/>
        <v>1 380 (13 %)</v>
      </c>
      <c r="Y373" s="34" t="str">
        <f t="shared" si="21"/>
        <v>1 896 (31 %)</v>
      </c>
      <c r="Z373" s="34">
        <f t="shared" si="19"/>
        <v>-4.3621645930145392E-2</v>
      </c>
      <c r="AA373" s="34">
        <f t="shared" si="20"/>
        <v>-0.11100074497144274</v>
      </c>
    </row>
    <row r="374" spans="1:27" x14ac:dyDescent="0.3">
      <c r="A374" s="31" t="s">
        <v>346</v>
      </c>
      <c r="B374" s="32">
        <v>230</v>
      </c>
      <c r="C374" s="32">
        <v>184</v>
      </c>
      <c r="D374" s="32">
        <v>175</v>
      </c>
      <c r="E374" s="32">
        <v>334</v>
      </c>
      <c r="F374" s="32">
        <v>138</v>
      </c>
      <c r="G374" s="32">
        <v>158</v>
      </c>
      <c r="H374" s="32">
        <v>199</v>
      </c>
      <c r="I374" s="32">
        <v>161</v>
      </c>
      <c r="J374" s="32">
        <v>185</v>
      </c>
      <c r="K374" s="32">
        <v>243</v>
      </c>
      <c r="L374" s="32">
        <v>137</v>
      </c>
      <c r="M374" s="32">
        <v>208</v>
      </c>
      <c r="N374" s="33">
        <v>-6.1320754716981063E-2</v>
      </c>
      <c r="O374" s="33">
        <v>-9.0395480225988645E-2</v>
      </c>
      <c r="P374" s="33">
        <v>0.13496932515337412</v>
      </c>
      <c r="Q374" s="33">
        <v>-0.23101265822784811</v>
      </c>
      <c r="R374" s="33">
        <v>-4.1958041958041759E-2</v>
      </c>
      <c r="S374" s="33">
        <v>0.28395061728395055</v>
      </c>
      <c r="T374" s="34" t="str">
        <f t="shared" si="22"/>
        <v>199 (-6 %)</v>
      </c>
      <c r="U374" s="34" t="str">
        <f t="shared" si="22"/>
        <v>161 (-9 %)</v>
      </c>
      <c r="V374" s="34" t="str">
        <f t="shared" si="22"/>
        <v>185 (13 %)</v>
      </c>
      <c r="W374" s="34" t="str">
        <f t="shared" si="21"/>
        <v>243 (-23 %)</v>
      </c>
      <c r="X374" s="34" t="str">
        <f t="shared" si="21"/>
        <v>137 (-4 %)</v>
      </c>
      <c r="Y374" s="34" t="str">
        <f t="shared" si="21"/>
        <v>208 (28 %)</v>
      </c>
      <c r="Z374" s="34">
        <f t="shared" si="19"/>
        <v>-7.0549630844954914E-2</v>
      </c>
      <c r="AA374" s="34">
        <f t="shared" si="20"/>
        <v>-0.15007215007215002</v>
      </c>
    </row>
    <row r="375" spans="1:27" x14ac:dyDescent="0.3">
      <c r="A375" s="31" t="s">
        <v>347</v>
      </c>
      <c r="B375" s="32">
        <v>509</v>
      </c>
      <c r="C375" s="32">
        <v>386</v>
      </c>
      <c r="D375" s="32">
        <v>391</v>
      </c>
      <c r="E375" s="32">
        <v>514</v>
      </c>
      <c r="F375" s="32">
        <v>164</v>
      </c>
      <c r="G375" s="32">
        <v>179</v>
      </c>
      <c r="H375" s="32">
        <v>444</v>
      </c>
      <c r="I375" s="32">
        <v>385</v>
      </c>
      <c r="J375" s="32">
        <v>416</v>
      </c>
      <c r="K375" s="32">
        <v>507</v>
      </c>
      <c r="L375" s="32">
        <v>238</v>
      </c>
      <c r="M375" s="32">
        <v>270</v>
      </c>
      <c r="N375" s="33">
        <v>-0.11904761904761907</v>
      </c>
      <c r="O375" s="33">
        <v>5.2219321148825326E-3</v>
      </c>
      <c r="P375" s="33">
        <v>5.8524173027989734E-2</v>
      </c>
      <c r="Q375" s="33">
        <v>0</v>
      </c>
      <c r="R375" s="33">
        <v>0.43373493975903599</v>
      </c>
      <c r="S375" s="33">
        <v>0.46739130434782616</v>
      </c>
      <c r="T375" s="34" t="str">
        <f t="shared" si="22"/>
        <v>444 (-12 %)</v>
      </c>
      <c r="U375" s="34" t="str">
        <f t="shared" si="22"/>
        <v>385 (1 %)</v>
      </c>
      <c r="V375" s="34" t="str">
        <f t="shared" si="22"/>
        <v>416 (6 %)</v>
      </c>
      <c r="W375" s="34" t="str">
        <f t="shared" si="21"/>
        <v>507 (0 %)</v>
      </c>
      <c r="X375" s="34" t="str">
        <f t="shared" si="21"/>
        <v>238 (43 %)</v>
      </c>
      <c r="Y375" s="34" t="str">
        <f t="shared" si="21"/>
        <v>270 (47 %)</v>
      </c>
      <c r="Z375" s="34">
        <f t="shared" si="19"/>
        <v>5.4596360242650466E-2</v>
      </c>
      <c r="AA375" s="34">
        <f t="shared" si="20"/>
        <v>1.3168086754453912E-2</v>
      </c>
    </row>
    <row r="376" spans="1:27" x14ac:dyDescent="0.3">
      <c r="A376" s="31" t="s">
        <v>348</v>
      </c>
      <c r="B376" s="32">
        <v>3671</v>
      </c>
      <c r="C376" s="32">
        <v>3256</v>
      </c>
      <c r="D376" s="32">
        <v>3049</v>
      </c>
      <c r="E376" s="32">
        <v>3130</v>
      </c>
      <c r="F376" s="32">
        <v>1052</v>
      </c>
      <c r="G376" s="32">
        <v>1136</v>
      </c>
      <c r="H376" s="32">
        <v>3357</v>
      </c>
      <c r="I376" s="32">
        <v>3159</v>
      </c>
      <c r="J376" s="32">
        <v>3273</v>
      </c>
      <c r="K376" s="32">
        <v>3412</v>
      </c>
      <c r="L376" s="32">
        <v>1357</v>
      </c>
      <c r="M376" s="32">
        <v>1633</v>
      </c>
      <c r="N376" s="33">
        <v>-8.2285401858939289E-2</v>
      </c>
      <c r="O376" s="33">
        <v>-3.2169117647058765E-2</v>
      </c>
      <c r="P376" s="33">
        <v>7.1007853403141308E-2</v>
      </c>
      <c r="Q376" s="33">
        <v>9.6401028277634859E-2</v>
      </c>
      <c r="R376" s="33">
        <v>0.30732177263969174</v>
      </c>
      <c r="S376" s="33">
        <v>0.45284697508896787</v>
      </c>
      <c r="T376" s="34" t="str">
        <f t="shared" si="22"/>
        <v>3 357 (-8 %)</v>
      </c>
      <c r="U376" s="34" t="str">
        <f t="shared" si="22"/>
        <v>3 159 (-3 %)</v>
      </c>
      <c r="V376" s="34" t="str">
        <f t="shared" si="22"/>
        <v>3 273 (7 %)</v>
      </c>
      <c r="W376" s="34" t="str">
        <f t="shared" si="21"/>
        <v>3 412 (10 %)</v>
      </c>
      <c r="X376" s="34" t="str">
        <f t="shared" si="21"/>
        <v>1 357 (31 %)</v>
      </c>
      <c r="Y376" s="34" t="str">
        <f t="shared" si="21"/>
        <v>1 633 (45 %)</v>
      </c>
      <c r="Z376" s="34">
        <f t="shared" ref="Z376:Z410" si="23">SUM(H376:M376)/SUM(B376:G376)-1</f>
        <v>5.8650451157316486E-2</v>
      </c>
      <c r="AA376" s="34">
        <f t="shared" ref="AA376:AA410" si="24">SUM(I376:K376)/SUM(C376:E376)-1</f>
        <v>4.3349231584525638E-2</v>
      </c>
    </row>
    <row r="377" spans="1:27" x14ac:dyDescent="0.3">
      <c r="A377" s="31" t="s">
        <v>349</v>
      </c>
      <c r="B377" s="32">
        <v>3180</v>
      </c>
      <c r="C377" s="32">
        <v>2921</v>
      </c>
      <c r="D377" s="32">
        <v>2639</v>
      </c>
      <c r="E377" s="32">
        <v>3357</v>
      </c>
      <c r="F377" s="32">
        <v>1413</v>
      </c>
      <c r="G377" s="32">
        <v>1492</v>
      </c>
      <c r="H377" s="32">
        <v>2811</v>
      </c>
      <c r="I377" s="32">
        <v>2641</v>
      </c>
      <c r="J377" s="32">
        <v>2718</v>
      </c>
      <c r="K377" s="32">
        <v>3204</v>
      </c>
      <c r="L377" s="32">
        <v>1408</v>
      </c>
      <c r="M377" s="32">
        <v>2188</v>
      </c>
      <c r="N377" s="33">
        <v>-0.10249042145593878</v>
      </c>
      <c r="O377" s="33">
        <v>-9.8634812286689466E-2</v>
      </c>
      <c r="P377" s="33">
        <v>4.4982698961937739E-2</v>
      </c>
      <c r="Q377" s="33">
        <v>-4.4152744630071461E-2</v>
      </c>
      <c r="R377" s="33">
        <v>7.1073205401561701E-4</v>
      </c>
      <c r="S377" s="33">
        <v>0.46550569323509716</v>
      </c>
      <c r="T377" s="34" t="str">
        <f t="shared" si="22"/>
        <v>2 811 (-10 %)</v>
      </c>
      <c r="U377" s="34" t="str">
        <f t="shared" si="22"/>
        <v>2 641 (-10 %)</v>
      </c>
      <c r="V377" s="34" t="str">
        <f t="shared" si="22"/>
        <v>2 718 (4 %)</v>
      </c>
      <c r="W377" s="34" t="str">
        <f t="shared" si="21"/>
        <v>3 204 (-4 %)</v>
      </c>
      <c r="X377" s="34" t="str">
        <f t="shared" si="21"/>
        <v>1 408 (0 %)</v>
      </c>
      <c r="Y377" s="34" t="str">
        <f t="shared" si="21"/>
        <v>2 188 (47 %)</v>
      </c>
      <c r="Z377" s="34">
        <f t="shared" si="23"/>
        <v>-2.1330489268097663E-3</v>
      </c>
      <c r="AA377" s="34">
        <f t="shared" si="24"/>
        <v>-3.9699450487832189E-2</v>
      </c>
    </row>
    <row r="378" spans="1:27" x14ac:dyDescent="0.3">
      <c r="A378" s="31" t="s">
        <v>350</v>
      </c>
      <c r="B378" s="32">
        <v>4684</v>
      </c>
      <c r="C378" s="32">
        <v>3165</v>
      </c>
      <c r="D378" s="32">
        <v>4078.0000000000005</v>
      </c>
      <c r="E378" s="32">
        <v>4116</v>
      </c>
      <c r="F378" s="32">
        <v>1523</v>
      </c>
      <c r="G378" s="32">
        <v>1523</v>
      </c>
      <c r="H378" s="32">
        <v>4531</v>
      </c>
      <c r="I378" s="32">
        <v>3297</v>
      </c>
      <c r="J378" s="32">
        <v>4506</v>
      </c>
      <c r="K378" s="32">
        <v>4986</v>
      </c>
      <c r="L378" s="32">
        <v>1864</v>
      </c>
      <c r="M378" s="32">
        <v>2417</v>
      </c>
      <c r="N378" s="33">
        <v>-1.5000000000000013E-2</v>
      </c>
      <c r="O378" s="33">
        <v>2.3595156783607685E-2</v>
      </c>
      <c r="P378" s="33">
        <v>0.112317946186127</v>
      </c>
      <c r="Q378" s="33">
        <v>0.21078193297717318</v>
      </c>
      <c r="R378" s="33">
        <v>0.22229508196721315</v>
      </c>
      <c r="S378" s="33">
        <v>0.57356770833333326</v>
      </c>
      <c r="T378" s="34" t="str">
        <f t="shared" si="22"/>
        <v>4 531 (-2 %)</v>
      </c>
      <c r="U378" s="34" t="str">
        <f t="shared" si="22"/>
        <v>3 297 (2 %)</v>
      </c>
      <c r="V378" s="34" t="str">
        <f t="shared" si="22"/>
        <v>4 506 (11 %)</v>
      </c>
      <c r="W378" s="34" t="str">
        <f t="shared" si="21"/>
        <v>4 986 (21 %)</v>
      </c>
      <c r="X378" s="34" t="str">
        <f t="shared" si="21"/>
        <v>1 864 (22 %)</v>
      </c>
      <c r="Y378" s="34" t="str">
        <f t="shared" si="21"/>
        <v>2 417 (57 %)</v>
      </c>
      <c r="Z378" s="34">
        <f t="shared" si="23"/>
        <v>0.13159411179213154</v>
      </c>
      <c r="AA378" s="34">
        <f t="shared" si="24"/>
        <v>0.12589136367637987</v>
      </c>
    </row>
    <row r="379" spans="1:27" x14ac:dyDescent="0.3">
      <c r="A379" s="31" t="s">
        <v>351</v>
      </c>
      <c r="B379" s="32">
        <v>1468</v>
      </c>
      <c r="C379" s="32">
        <v>1230</v>
      </c>
      <c r="D379" s="32">
        <v>1225</v>
      </c>
      <c r="E379" s="32">
        <v>1681</v>
      </c>
      <c r="F379" s="32">
        <v>745</v>
      </c>
      <c r="G379" s="32">
        <v>702</v>
      </c>
      <c r="H379" s="32">
        <v>1256</v>
      </c>
      <c r="I379" s="32">
        <v>1056</v>
      </c>
      <c r="J379" s="32">
        <v>1213</v>
      </c>
      <c r="K379" s="32">
        <v>1513</v>
      </c>
      <c r="L379" s="32">
        <v>725</v>
      </c>
      <c r="M379" s="32">
        <v>1109</v>
      </c>
      <c r="N379" s="33">
        <v>-0.1271716469770674</v>
      </c>
      <c r="O379" s="33">
        <v>-0.12219451371571077</v>
      </c>
      <c r="P379" s="33">
        <v>1.252086811352271E-2</v>
      </c>
      <c r="Q379" s="33">
        <v>-8.8004822182037423E-2</v>
      </c>
      <c r="R379" s="33">
        <v>-9.5628415300545999E-3</v>
      </c>
      <c r="S379" s="33">
        <v>0.54027777777777786</v>
      </c>
      <c r="T379" s="34" t="str">
        <f t="shared" si="22"/>
        <v>1 256 (-13 %)</v>
      </c>
      <c r="U379" s="34" t="str">
        <f t="shared" si="22"/>
        <v>1 056 (-12 %)</v>
      </c>
      <c r="V379" s="34" t="str">
        <f t="shared" si="22"/>
        <v>1 213 (1 %)</v>
      </c>
      <c r="W379" s="34" t="str">
        <f t="shared" si="22"/>
        <v>1 513 (-9 %)</v>
      </c>
      <c r="X379" s="34" t="str">
        <f t="shared" si="22"/>
        <v>725 (-1 %)</v>
      </c>
      <c r="Y379" s="34" t="str">
        <f t="shared" si="22"/>
        <v>1 109 (54 %)</v>
      </c>
      <c r="Z379" s="34">
        <f t="shared" si="23"/>
        <v>-2.5386470004254758E-2</v>
      </c>
      <c r="AA379" s="34">
        <f t="shared" si="24"/>
        <v>-8.5589941972920691E-2</v>
      </c>
    </row>
    <row r="380" spans="1:27" x14ac:dyDescent="0.3">
      <c r="A380" s="31" t="s">
        <v>352</v>
      </c>
      <c r="B380" s="32">
        <v>391</v>
      </c>
      <c r="C380" s="32">
        <v>360</v>
      </c>
      <c r="D380" s="32">
        <v>346</v>
      </c>
      <c r="E380" s="32">
        <v>566</v>
      </c>
      <c r="F380" s="32">
        <v>204</v>
      </c>
      <c r="G380" s="32">
        <v>224</v>
      </c>
      <c r="H380" s="32">
        <v>380</v>
      </c>
      <c r="I380" s="32">
        <v>309</v>
      </c>
      <c r="J380" s="32">
        <v>390</v>
      </c>
      <c r="K380" s="32">
        <v>478</v>
      </c>
      <c r="L380" s="32">
        <v>241</v>
      </c>
      <c r="M380" s="32">
        <v>326</v>
      </c>
      <c r="N380" s="33">
        <v>-3.0612244897959218E-2</v>
      </c>
      <c r="O380" s="33">
        <v>-0.16935483870967738</v>
      </c>
      <c r="P380" s="33">
        <v>0.12716763005780352</v>
      </c>
      <c r="Q380" s="33">
        <v>-0.15547703180212014</v>
      </c>
      <c r="R380" s="33">
        <v>0.15865384615384626</v>
      </c>
      <c r="S380" s="33">
        <v>0.37552742616033763</v>
      </c>
      <c r="T380" s="34" t="str">
        <f t="shared" ref="T380:Y410" si="25">TEXT(H380,"# ##0")&amp;" ("&amp;TEXT(N380,"0 %")&amp;")"</f>
        <v>380 (-3 %)</v>
      </c>
      <c r="U380" s="34" t="str">
        <f t="shared" si="25"/>
        <v>309 (-17 %)</v>
      </c>
      <c r="V380" s="34" t="str">
        <f t="shared" si="25"/>
        <v>390 (13 %)</v>
      </c>
      <c r="W380" s="34" t="str">
        <f t="shared" si="25"/>
        <v>478 (-16 %)</v>
      </c>
      <c r="X380" s="34" t="str">
        <f t="shared" si="25"/>
        <v>241 (16 %)</v>
      </c>
      <c r="Y380" s="34" t="str">
        <f t="shared" si="25"/>
        <v>326 (38 %)</v>
      </c>
      <c r="Z380" s="34">
        <f t="shared" si="23"/>
        <v>1.5781922525107683E-2</v>
      </c>
      <c r="AA380" s="34">
        <f t="shared" si="24"/>
        <v>-7.468553459119498E-2</v>
      </c>
    </row>
    <row r="381" spans="1:27" x14ac:dyDescent="0.3">
      <c r="A381" s="31" t="s">
        <v>353</v>
      </c>
      <c r="B381" s="32">
        <v>2588</v>
      </c>
      <c r="C381" s="32">
        <v>2738</v>
      </c>
      <c r="D381" s="32">
        <v>2416</v>
      </c>
      <c r="E381" s="32">
        <v>3194</v>
      </c>
      <c r="F381" s="32">
        <v>1262</v>
      </c>
      <c r="G381" s="32">
        <v>1437</v>
      </c>
      <c r="H381" s="32">
        <v>2518</v>
      </c>
      <c r="I381" s="32">
        <v>2534</v>
      </c>
      <c r="J381" s="32">
        <v>2740</v>
      </c>
      <c r="K381" s="32">
        <v>3066</v>
      </c>
      <c r="L381" s="32">
        <v>1416</v>
      </c>
      <c r="M381" s="32">
        <v>1962</v>
      </c>
      <c r="N381" s="33">
        <v>-2.5164537359659511E-2</v>
      </c>
      <c r="O381" s="33">
        <v>-8.8489208633093508E-2</v>
      </c>
      <c r="P381" s="33">
        <v>0.14981116240033576</v>
      </c>
      <c r="Q381" s="33">
        <v>-4.5157271877919625E-2</v>
      </c>
      <c r="R381" s="33">
        <v>0.12918660287081329</v>
      </c>
      <c r="S381" s="33">
        <v>0.35403726708074523</v>
      </c>
      <c r="T381" s="34" t="str">
        <f t="shared" si="25"/>
        <v>2 518 (-3 %)</v>
      </c>
      <c r="U381" s="34" t="str">
        <f t="shared" si="25"/>
        <v>2 534 (-9 %)</v>
      </c>
      <c r="V381" s="34" t="str">
        <f t="shared" si="25"/>
        <v>2 740 (15 %)</v>
      </c>
      <c r="W381" s="34" t="str">
        <f t="shared" si="25"/>
        <v>3 066 (-5 %)</v>
      </c>
      <c r="X381" s="34" t="str">
        <f t="shared" si="25"/>
        <v>1 416 (13 %)</v>
      </c>
      <c r="Y381" s="34" t="str">
        <f t="shared" si="25"/>
        <v>1 962 (35 %)</v>
      </c>
      <c r="Z381" s="34">
        <f t="shared" si="23"/>
        <v>4.4077741107444002E-2</v>
      </c>
      <c r="AA381" s="34">
        <f t="shared" si="24"/>
        <v>-9.5831336847151949E-4</v>
      </c>
    </row>
    <row r="382" spans="1:27" x14ac:dyDescent="0.3">
      <c r="A382" s="31" t="s">
        <v>354</v>
      </c>
      <c r="B382" s="32">
        <v>2530</v>
      </c>
      <c r="C382" s="32">
        <v>2358</v>
      </c>
      <c r="D382" s="32">
        <v>1990</v>
      </c>
      <c r="E382" s="32">
        <v>2555</v>
      </c>
      <c r="F382" s="32">
        <v>1027</v>
      </c>
      <c r="G382" s="32">
        <v>1091</v>
      </c>
      <c r="H382" s="32">
        <v>2349</v>
      </c>
      <c r="I382" s="32">
        <v>2044</v>
      </c>
      <c r="J382" s="32">
        <v>2317</v>
      </c>
      <c r="K382" s="32">
        <v>2362</v>
      </c>
      <c r="L382" s="32">
        <v>1099</v>
      </c>
      <c r="M382" s="32">
        <v>1575</v>
      </c>
      <c r="N382" s="33">
        <v>-8.2063305978897993E-2</v>
      </c>
      <c r="O382" s="33">
        <v>-0.14476987447698753</v>
      </c>
      <c r="P382" s="33">
        <v>0.16725440806045344</v>
      </c>
      <c r="Q382" s="33">
        <v>-7.3725490196078325E-2</v>
      </c>
      <c r="R382" s="33">
        <v>6.9066147859922156E-2</v>
      </c>
      <c r="S382" s="33">
        <v>0.44362969752520631</v>
      </c>
      <c r="T382" s="34" t="str">
        <f t="shared" si="25"/>
        <v>2 349 (-8 %)</v>
      </c>
      <c r="U382" s="34" t="str">
        <f t="shared" si="25"/>
        <v>2 044 (-14 %)</v>
      </c>
      <c r="V382" s="34" t="str">
        <f t="shared" si="25"/>
        <v>2 317 (17 %)</v>
      </c>
      <c r="W382" s="34" t="str">
        <f t="shared" si="25"/>
        <v>2 362 (-7 %)</v>
      </c>
      <c r="X382" s="34" t="str">
        <f t="shared" si="25"/>
        <v>1 099 (7 %)</v>
      </c>
      <c r="Y382" s="34" t="str">
        <f t="shared" si="25"/>
        <v>1 575 (44 %)</v>
      </c>
      <c r="Z382" s="34">
        <f t="shared" si="23"/>
        <v>1.6881655267942275E-2</v>
      </c>
      <c r="AA382" s="34">
        <f t="shared" si="24"/>
        <v>-2.6075619295958252E-2</v>
      </c>
    </row>
    <row r="383" spans="1:27" x14ac:dyDescent="0.3">
      <c r="A383" s="31" t="s">
        <v>355</v>
      </c>
      <c r="B383" s="32">
        <v>81</v>
      </c>
      <c r="C383" s="32">
        <v>66</v>
      </c>
      <c r="D383" s="32">
        <v>72</v>
      </c>
      <c r="E383" s="32">
        <v>107</v>
      </c>
      <c r="F383" s="32">
        <v>54</v>
      </c>
      <c r="G383" s="32">
        <v>74</v>
      </c>
      <c r="H383" s="32">
        <v>81</v>
      </c>
      <c r="I383" s="32">
        <v>70</v>
      </c>
      <c r="J383" s="32">
        <v>86</v>
      </c>
      <c r="K383" s="32">
        <v>106</v>
      </c>
      <c r="L383" s="32">
        <v>48</v>
      </c>
      <c r="M383" s="32">
        <v>89</v>
      </c>
      <c r="N383" s="33">
        <v>8.0000000000000071E-2</v>
      </c>
      <c r="O383" s="33">
        <v>-6.6666666666666541E-2</v>
      </c>
      <c r="P383" s="33">
        <v>0.19444444444444442</v>
      </c>
      <c r="Q383" s="33">
        <v>-1.851851851851849E-2</v>
      </c>
      <c r="R383" s="33">
        <v>-0.1428571428571429</v>
      </c>
      <c r="S383" s="33">
        <v>0.1558441558441559</v>
      </c>
      <c r="T383" s="34" t="str">
        <f t="shared" si="25"/>
        <v>81 (8 %)</v>
      </c>
      <c r="U383" s="34" t="str">
        <f t="shared" si="25"/>
        <v>70 (-7 %)</v>
      </c>
      <c r="V383" s="34" t="str">
        <f t="shared" si="25"/>
        <v>86 (19 %)</v>
      </c>
      <c r="W383" s="34" t="str">
        <f t="shared" si="25"/>
        <v>106 (-2 %)</v>
      </c>
      <c r="X383" s="34" t="str">
        <f t="shared" si="25"/>
        <v>48 (-14 %)</v>
      </c>
      <c r="Y383" s="34" t="str">
        <f t="shared" si="25"/>
        <v>89 (16 %)</v>
      </c>
      <c r="Z383" s="34">
        <f t="shared" si="23"/>
        <v>5.7268722466960353E-2</v>
      </c>
      <c r="AA383" s="34">
        <f t="shared" si="24"/>
        <v>6.938775510204076E-2</v>
      </c>
    </row>
    <row r="384" spans="1:27" x14ac:dyDescent="0.3">
      <c r="A384" s="31" t="s">
        <v>356</v>
      </c>
      <c r="B384" s="32">
        <v>526</v>
      </c>
      <c r="C384" s="32">
        <v>405</v>
      </c>
      <c r="D384" s="32">
        <v>417</v>
      </c>
      <c r="E384" s="32">
        <v>562</v>
      </c>
      <c r="F384" s="32">
        <v>293</v>
      </c>
      <c r="G384" s="32">
        <v>358</v>
      </c>
      <c r="H384" s="32">
        <v>397</v>
      </c>
      <c r="I384" s="32">
        <v>334</v>
      </c>
      <c r="J384" s="32">
        <v>370</v>
      </c>
      <c r="K384" s="32">
        <v>479</v>
      </c>
      <c r="L384" s="32">
        <v>246</v>
      </c>
      <c r="M384" s="32">
        <v>441</v>
      </c>
      <c r="N384" s="33">
        <v>-0.22612085769980506</v>
      </c>
      <c r="O384" s="33">
        <v>-0.1691542288557214</v>
      </c>
      <c r="P384" s="33">
        <v>-8.4158415841584233E-2</v>
      </c>
      <c r="Q384" s="33">
        <v>-0.14768683274021366</v>
      </c>
      <c r="R384" s="33">
        <v>-0.15753424657534243</v>
      </c>
      <c r="S384" s="33">
        <v>0.25284090909090917</v>
      </c>
      <c r="T384" s="34" t="str">
        <f t="shared" si="25"/>
        <v>397 (-23 %)</v>
      </c>
      <c r="U384" s="34" t="str">
        <f t="shared" si="25"/>
        <v>334 (-17 %)</v>
      </c>
      <c r="V384" s="34" t="str">
        <f t="shared" si="25"/>
        <v>370 (-8 %)</v>
      </c>
      <c r="W384" s="34" t="str">
        <f t="shared" si="25"/>
        <v>479 (-15 %)</v>
      </c>
      <c r="X384" s="34" t="str">
        <f t="shared" si="25"/>
        <v>246 (-16 %)</v>
      </c>
      <c r="Y384" s="34" t="str">
        <f t="shared" si="25"/>
        <v>441 (25 %)</v>
      </c>
      <c r="Z384" s="34">
        <f t="shared" si="23"/>
        <v>-0.11479890667707926</v>
      </c>
      <c r="AA384" s="34">
        <f t="shared" si="24"/>
        <v>-0.14523121387283233</v>
      </c>
    </row>
    <row r="385" spans="1:27" x14ac:dyDescent="0.3">
      <c r="A385" s="31" t="s">
        <v>357</v>
      </c>
      <c r="B385" s="32">
        <v>2059</v>
      </c>
      <c r="C385" s="32">
        <v>1672</v>
      </c>
      <c r="D385" s="32">
        <v>1680</v>
      </c>
      <c r="E385" s="32">
        <v>1905</v>
      </c>
      <c r="F385" s="32">
        <v>750</v>
      </c>
      <c r="G385" s="32">
        <v>778</v>
      </c>
      <c r="H385" s="32">
        <v>1692</v>
      </c>
      <c r="I385" s="32">
        <v>1510</v>
      </c>
      <c r="J385" s="32">
        <v>1687</v>
      </c>
      <c r="K385" s="32">
        <v>1955</v>
      </c>
      <c r="L385" s="32">
        <v>861</v>
      </c>
      <c r="M385" s="32">
        <v>1160</v>
      </c>
      <c r="N385" s="33">
        <v>-0.1552670993509736</v>
      </c>
      <c r="O385" s="33">
        <v>-0.10119047619047616</v>
      </c>
      <c r="P385" s="33">
        <v>-2.9550827423167059E-3</v>
      </c>
      <c r="Q385" s="33">
        <v>1.8759770713913548E-2</v>
      </c>
      <c r="R385" s="33">
        <v>0.13888888888888884</v>
      </c>
      <c r="S385" s="33">
        <v>0.49677419354838692</v>
      </c>
      <c r="T385" s="34" t="str">
        <f t="shared" si="25"/>
        <v>1 692 (-16 %)</v>
      </c>
      <c r="U385" s="34" t="str">
        <f t="shared" si="25"/>
        <v>1 510 (-10 %)</v>
      </c>
      <c r="V385" s="34" t="str">
        <f t="shared" si="25"/>
        <v>1 687 (0 %)</v>
      </c>
      <c r="W385" s="34" t="str">
        <f t="shared" si="25"/>
        <v>1 955 (2 %)</v>
      </c>
      <c r="X385" s="34" t="str">
        <f t="shared" si="25"/>
        <v>861 (14 %)</v>
      </c>
      <c r="Y385" s="34" t="str">
        <f t="shared" si="25"/>
        <v>1 160 (50 %)</v>
      </c>
      <c r="Z385" s="34">
        <f t="shared" si="23"/>
        <v>2.3744911804612912E-3</v>
      </c>
      <c r="AA385" s="34">
        <f t="shared" si="24"/>
        <v>-1.9973368841544659E-2</v>
      </c>
    </row>
    <row r="386" spans="1:27" x14ac:dyDescent="0.3">
      <c r="A386" s="31" t="s">
        <v>358</v>
      </c>
      <c r="B386" s="32">
        <v>779</v>
      </c>
      <c r="C386" s="32">
        <v>712</v>
      </c>
      <c r="D386" s="32">
        <v>655</v>
      </c>
      <c r="E386" s="32">
        <v>898</v>
      </c>
      <c r="F386" s="32">
        <v>367</v>
      </c>
      <c r="G386" s="32">
        <v>421</v>
      </c>
      <c r="H386" s="32">
        <v>692</v>
      </c>
      <c r="I386" s="32">
        <v>623</v>
      </c>
      <c r="J386" s="32">
        <v>674</v>
      </c>
      <c r="K386" s="32">
        <v>824</v>
      </c>
      <c r="L386" s="32">
        <v>389</v>
      </c>
      <c r="M386" s="32">
        <v>586</v>
      </c>
      <c r="N386" s="33">
        <v>-8.5865257595772904E-2</v>
      </c>
      <c r="O386" s="33">
        <v>-0.10744985673352425</v>
      </c>
      <c r="P386" s="33">
        <v>2.9007633587786241E-2</v>
      </c>
      <c r="Q386" s="33">
        <v>-6.0433295324971548E-2</v>
      </c>
      <c r="R386" s="33">
        <v>5.4200542005420127E-2</v>
      </c>
      <c r="S386" s="33">
        <v>0.38534278959810875</v>
      </c>
      <c r="T386" s="34" t="str">
        <f t="shared" si="25"/>
        <v>692 (-9 %)</v>
      </c>
      <c r="U386" s="34" t="str">
        <f t="shared" si="25"/>
        <v>623 (-11 %)</v>
      </c>
      <c r="V386" s="34" t="str">
        <f t="shared" si="25"/>
        <v>674 (3 %)</v>
      </c>
      <c r="W386" s="34" t="str">
        <f t="shared" si="25"/>
        <v>824 (-6 %)</v>
      </c>
      <c r="X386" s="34" t="str">
        <f t="shared" si="25"/>
        <v>389 (5 %)</v>
      </c>
      <c r="Y386" s="34" t="str">
        <f t="shared" si="25"/>
        <v>586 (39 %)</v>
      </c>
      <c r="Z386" s="34">
        <f t="shared" si="23"/>
        <v>-1.1482254697286032E-2</v>
      </c>
      <c r="AA386" s="34">
        <f t="shared" si="24"/>
        <v>-6.3576158940397365E-2</v>
      </c>
    </row>
    <row r="387" spans="1:27" x14ac:dyDescent="0.3">
      <c r="A387" s="31" t="s">
        <v>359</v>
      </c>
      <c r="B387" s="32">
        <v>2348</v>
      </c>
      <c r="C387" s="32">
        <v>2672</v>
      </c>
      <c r="D387" s="32">
        <v>1837</v>
      </c>
      <c r="E387" s="32">
        <v>2122</v>
      </c>
      <c r="F387" s="32">
        <v>917</v>
      </c>
      <c r="G387" s="32">
        <v>1064</v>
      </c>
      <c r="H387" s="32">
        <v>2558</v>
      </c>
      <c r="I387" s="32">
        <v>2572</v>
      </c>
      <c r="J387" s="32">
        <v>2161</v>
      </c>
      <c r="K387" s="32">
        <v>1984</v>
      </c>
      <c r="L387" s="32">
        <v>908</v>
      </c>
      <c r="M387" s="32">
        <v>1427</v>
      </c>
      <c r="N387" s="33">
        <v>9.3629756306113698E-2</v>
      </c>
      <c r="O387" s="33">
        <v>-8.599857853589199E-2</v>
      </c>
      <c r="P387" s="33">
        <v>0.21815107102593001</v>
      </c>
      <c r="Q387" s="33">
        <v>-5.9269796111901418E-2</v>
      </c>
      <c r="R387" s="33">
        <v>-4.3859649122807154E-3</v>
      </c>
      <c r="S387" s="33">
        <v>0.35775451950523318</v>
      </c>
      <c r="T387" s="34" t="str">
        <f t="shared" si="25"/>
        <v>2 558 (9 %)</v>
      </c>
      <c r="U387" s="34" t="str">
        <f t="shared" si="25"/>
        <v>2 572 (-9 %)</v>
      </c>
      <c r="V387" s="34" t="str">
        <f t="shared" si="25"/>
        <v>2 161 (22 %)</v>
      </c>
      <c r="W387" s="34" t="str">
        <f t="shared" si="25"/>
        <v>1 984 (-6 %)</v>
      </c>
      <c r="X387" s="34" t="str">
        <f t="shared" si="25"/>
        <v>908 (0 %)</v>
      </c>
      <c r="Y387" s="34" t="str">
        <f t="shared" si="25"/>
        <v>1 427 (36 %)</v>
      </c>
      <c r="Z387" s="34">
        <f t="shared" si="23"/>
        <v>5.9306569343065663E-2</v>
      </c>
      <c r="AA387" s="34">
        <f t="shared" si="24"/>
        <v>1.2969386216256984E-2</v>
      </c>
    </row>
    <row r="388" spans="1:27" x14ac:dyDescent="0.3">
      <c r="A388" s="31" t="s">
        <v>360</v>
      </c>
      <c r="B388" s="32">
        <v>3566</v>
      </c>
      <c r="C388" s="32">
        <v>3000</v>
      </c>
      <c r="D388" s="32">
        <v>2962</v>
      </c>
      <c r="E388" s="32">
        <v>3400</v>
      </c>
      <c r="F388" s="32">
        <v>1463</v>
      </c>
      <c r="G388" s="32">
        <v>1753</v>
      </c>
      <c r="H388" s="32">
        <v>3218</v>
      </c>
      <c r="I388" s="32">
        <v>2700</v>
      </c>
      <c r="J388" s="32">
        <v>3095</v>
      </c>
      <c r="K388" s="32">
        <v>3307</v>
      </c>
      <c r="L388" s="32">
        <v>1484</v>
      </c>
      <c r="M388" s="32">
        <v>2347</v>
      </c>
      <c r="N388" s="33">
        <v>-8.1883024251069858E-2</v>
      </c>
      <c r="O388" s="33">
        <v>-7.9126875852660206E-2</v>
      </c>
      <c r="P388" s="33">
        <v>5.9568640876412227E-2</v>
      </c>
      <c r="Q388" s="33">
        <v>-1.9276393831553995E-2</v>
      </c>
      <c r="R388" s="33">
        <v>3.4867503486750273E-2</v>
      </c>
      <c r="S388" s="33">
        <v>0.33428084138715186</v>
      </c>
      <c r="T388" s="34" t="str">
        <f t="shared" si="25"/>
        <v>3 218 (-8 %)</v>
      </c>
      <c r="U388" s="34" t="str">
        <f t="shared" si="25"/>
        <v>2 700 (-8 %)</v>
      </c>
      <c r="V388" s="34" t="str">
        <f t="shared" si="25"/>
        <v>3 095 (6 %)</v>
      </c>
      <c r="W388" s="34" t="str">
        <f t="shared" si="25"/>
        <v>3 307 (-2 %)</v>
      </c>
      <c r="X388" s="34" t="str">
        <f t="shared" si="25"/>
        <v>1 484 (3 %)</v>
      </c>
      <c r="Y388" s="34" t="str">
        <f t="shared" si="25"/>
        <v>2 347 (33 %)</v>
      </c>
      <c r="Z388" s="34">
        <f t="shared" si="23"/>
        <v>4.3359762140737779E-4</v>
      </c>
      <c r="AA388" s="34">
        <f t="shared" si="24"/>
        <v>-2.7771843623157433E-2</v>
      </c>
    </row>
    <row r="389" spans="1:27" x14ac:dyDescent="0.3">
      <c r="A389" s="31" t="s">
        <v>361</v>
      </c>
      <c r="B389" s="32">
        <v>131</v>
      </c>
      <c r="C389" s="32">
        <v>118</v>
      </c>
      <c r="D389" s="32">
        <v>120</v>
      </c>
      <c r="E389" s="32">
        <v>171</v>
      </c>
      <c r="F389" s="32">
        <v>70</v>
      </c>
      <c r="G389" s="32">
        <v>78</v>
      </c>
      <c r="H389" s="32">
        <v>107</v>
      </c>
      <c r="I389" s="32">
        <v>89</v>
      </c>
      <c r="J389" s="32">
        <v>120</v>
      </c>
      <c r="K389" s="32">
        <v>166</v>
      </c>
      <c r="L389" s="32">
        <v>88</v>
      </c>
      <c r="M389" s="32">
        <v>99</v>
      </c>
      <c r="N389" s="33">
        <v>-0.10833333333333328</v>
      </c>
      <c r="O389" s="33">
        <v>-0.14423076923076927</v>
      </c>
      <c r="P389" s="33">
        <v>2.564102564102555E-2</v>
      </c>
      <c r="Q389" s="33">
        <v>-6.2146892655367103E-2</v>
      </c>
      <c r="R389" s="33">
        <v>0.2571428571428569</v>
      </c>
      <c r="S389" s="33">
        <v>0.12500000000000022</v>
      </c>
      <c r="T389" s="34" t="str">
        <f t="shared" si="25"/>
        <v>107 (-11 %)</v>
      </c>
      <c r="U389" s="34" t="str">
        <f t="shared" si="25"/>
        <v>89 (-14 %)</v>
      </c>
      <c r="V389" s="34" t="str">
        <f t="shared" si="25"/>
        <v>120 (3 %)</v>
      </c>
      <c r="W389" s="34" t="str">
        <f t="shared" si="25"/>
        <v>166 (-6 %)</v>
      </c>
      <c r="X389" s="34" t="str">
        <f t="shared" si="25"/>
        <v>88 (26 %)</v>
      </c>
      <c r="Y389" s="34" t="str">
        <f t="shared" si="25"/>
        <v>99 (13 %)</v>
      </c>
      <c r="Z389" s="34">
        <f t="shared" si="23"/>
        <v>-2.7616279069767491E-2</v>
      </c>
      <c r="AA389" s="34">
        <f t="shared" si="24"/>
        <v>-8.312958435207829E-2</v>
      </c>
    </row>
    <row r="390" spans="1:27" x14ac:dyDescent="0.3">
      <c r="A390" s="31" t="s">
        <v>362</v>
      </c>
      <c r="B390" s="32">
        <v>1967</v>
      </c>
      <c r="C390" s="32">
        <v>1904</v>
      </c>
      <c r="D390" s="32">
        <v>1911</v>
      </c>
      <c r="E390" s="32">
        <v>2109</v>
      </c>
      <c r="F390" s="32">
        <v>963</v>
      </c>
      <c r="G390" s="32">
        <v>882</v>
      </c>
      <c r="H390" s="32">
        <v>1868</v>
      </c>
      <c r="I390" s="32">
        <v>1665</v>
      </c>
      <c r="J390" s="32">
        <v>2099</v>
      </c>
      <c r="K390" s="32">
        <v>2253</v>
      </c>
      <c r="L390" s="32">
        <v>893</v>
      </c>
      <c r="M390" s="32">
        <v>1354</v>
      </c>
      <c r="N390" s="33">
        <v>-4.6452271567126058E-2</v>
      </c>
      <c r="O390" s="33">
        <v>-0.15951539626451294</v>
      </c>
      <c r="P390" s="33">
        <v>8.1958762886598091E-2</v>
      </c>
      <c r="Q390" s="33">
        <v>7.2857142857142954E-2</v>
      </c>
      <c r="R390" s="33">
        <v>-7.5569358178053769E-2</v>
      </c>
      <c r="S390" s="33">
        <v>0.49778761061946919</v>
      </c>
      <c r="T390" s="34" t="str">
        <f t="shared" si="25"/>
        <v>1 868 (-5 %)</v>
      </c>
      <c r="U390" s="34" t="str">
        <f t="shared" si="25"/>
        <v>1 665 (-16 %)</v>
      </c>
      <c r="V390" s="34" t="str">
        <f t="shared" si="25"/>
        <v>2 099 (8 %)</v>
      </c>
      <c r="W390" s="34" t="str">
        <f t="shared" si="25"/>
        <v>2 253 (7 %)</v>
      </c>
      <c r="X390" s="34" t="str">
        <f t="shared" si="25"/>
        <v>893 (-8 %)</v>
      </c>
      <c r="Y390" s="34" t="str">
        <f t="shared" si="25"/>
        <v>1 354 (50 %)</v>
      </c>
      <c r="Z390" s="34">
        <f t="shared" si="23"/>
        <v>4.0673788003286804E-2</v>
      </c>
      <c r="AA390" s="34">
        <f t="shared" si="24"/>
        <v>1.5698852126941221E-2</v>
      </c>
    </row>
    <row r="391" spans="1:27" x14ac:dyDescent="0.3">
      <c r="A391" s="31" t="s">
        <v>363</v>
      </c>
      <c r="B391" s="32">
        <v>678</v>
      </c>
      <c r="C391" s="32">
        <v>592</v>
      </c>
      <c r="D391" s="32">
        <v>608</v>
      </c>
      <c r="E391" s="32">
        <v>844</v>
      </c>
      <c r="F391" s="32">
        <v>367</v>
      </c>
      <c r="G391" s="32">
        <v>443</v>
      </c>
      <c r="H391" s="32">
        <v>569</v>
      </c>
      <c r="I391" s="32">
        <v>483</v>
      </c>
      <c r="J391" s="32">
        <v>521</v>
      </c>
      <c r="K391" s="32">
        <v>743</v>
      </c>
      <c r="L391" s="32">
        <v>363</v>
      </c>
      <c r="M391" s="32">
        <v>572</v>
      </c>
      <c r="N391" s="33">
        <v>-0.17893217893217894</v>
      </c>
      <c r="O391" s="33">
        <v>-0.18686868686868685</v>
      </c>
      <c r="P391" s="33">
        <v>-0.15831987075928911</v>
      </c>
      <c r="Q391" s="33">
        <v>-0.11442193087008345</v>
      </c>
      <c r="R391" s="33">
        <v>-2.1563342318059342E-2</v>
      </c>
      <c r="S391" s="33">
        <v>0.27394209354120247</v>
      </c>
      <c r="T391" s="34" t="str">
        <f t="shared" si="25"/>
        <v>569 (-18 %)</v>
      </c>
      <c r="U391" s="34" t="str">
        <f t="shared" si="25"/>
        <v>483 (-19 %)</v>
      </c>
      <c r="V391" s="34" t="str">
        <f t="shared" si="25"/>
        <v>521 (-16 %)</v>
      </c>
      <c r="W391" s="34" t="str">
        <f t="shared" si="25"/>
        <v>743 (-11 %)</v>
      </c>
      <c r="X391" s="34" t="str">
        <f t="shared" si="25"/>
        <v>363 (-2 %)</v>
      </c>
      <c r="Y391" s="34" t="str">
        <f t="shared" si="25"/>
        <v>572 (27 %)</v>
      </c>
      <c r="Z391" s="34">
        <f t="shared" si="23"/>
        <v>-7.9558323895809746E-2</v>
      </c>
      <c r="AA391" s="34">
        <f t="shared" si="24"/>
        <v>-0.1453033268101761</v>
      </c>
    </row>
    <row r="392" spans="1:27" x14ac:dyDescent="0.3">
      <c r="A392" s="31" t="s">
        <v>364</v>
      </c>
      <c r="B392" s="32">
        <v>607</v>
      </c>
      <c r="C392" s="32">
        <v>513</v>
      </c>
      <c r="D392" s="32">
        <v>557</v>
      </c>
      <c r="E392" s="32">
        <v>1025</v>
      </c>
      <c r="F392" s="32">
        <v>440</v>
      </c>
      <c r="G392" s="32">
        <v>483</v>
      </c>
      <c r="H392" s="32">
        <v>508</v>
      </c>
      <c r="I392" s="32">
        <v>479</v>
      </c>
      <c r="J392" s="32">
        <v>543</v>
      </c>
      <c r="K392" s="32">
        <v>890</v>
      </c>
      <c r="L392" s="32">
        <v>476</v>
      </c>
      <c r="M392" s="32">
        <v>675</v>
      </c>
      <c r="N392" s="33">
        <v>-0.13898305084745755</v>
      </c>
      <c r="O392" s="33">
        <v>-6.8093385214007873E-2</v>
      </c>
      <c r="P392" s="33">
        <v>-1.9855595667870096E-2</v>
      </c>
      <c r="Q392" s="33">
        <v>-0.12745098039215685</v>
      </c>
      <c r="R392" s="33">
        <v>6.25E-2</v>
      </c>
      <c r="S392" s="33">
        <v>0.38036809815950923</v>
      </c>
      <c r="T392" s="34" t="str">
        <f t="shared" si="25"/>
        <v>508 (-14 %)</v>
      </c>
      <c r="U392" s="34" t="str">
        <f t="shared" si="25"/>
        <v>479 (-7 %)</v>
      </c>
      <c r="V392" s="34" t="str">
        <f t="shared" si="25"/>
        <v>543 (-2 %)</v>
      </c>
      <c r="W392" s="34" t="str">
        <f t="shared" si="25"/>
        <v>890 (-13 %)</v>
      </c>
      <c r="X392" s="34" t="str">
        <f t="shared" si="25"/>
        <v>476 (6 %)</v>
      </c>
      <c r="Y392" s="34" t="str">
        <f t="shared" si="25"/>
        <v>675 (38 %)</v>
      </c>
      <c r="Z392" s="34">
        <f t="shared" si="23"/>
        <v>-1.4896551724137952E-2</v>
      </c>
      <c r="AA392" s="34">
        <f t="shared" si="24"/>
        <v>-8.7350835322195675E-2</v>
      </c>
    </row>
    <row r="393" spans="1:27" x14ac:dyDescent="0.3">
      <c r="A393" s="31" t="s">
        <v>365</v>
      </c>
      <c r="B393" s="32">
        <v>1542</v>
      </c>
      <c r="C393" s="32">
        <v>1025</v>
      </c>
      <c r="D393" s="32">
        <v>1386</v>
      </c>
      <c r="E393" s="32">
        <v>1266</v>
      </c>
      <c r="F393" s="32">
        <v>416</v>
      </c>
      <c r="G393" s="32">
        <v>388</v>
      </c>
      <c r="H393" s="32">
        <v>1660</v>
      </c>
      <c r="I393" s="32">
        <v>1271</v>
      </c>
      <c r="J393" s="32">
        <v>1726</v>
      </c>
      <c r="K393" s="32">
        <v>1634</v>
      </c>
      <c r="L393" s="32">
        <v>572</v>
      </c>
      <c r="M393" s="32">
        <v>671</v>
      </c>
      <c r="N393" s="33">
        <v>7.0277240490006498E-2</v>
      </c>
      <c r="O393" s="33">
        <v>0.18674136321195145</v>
      </c>
      <c r="P393" s="33">
        <v>0.22498225691980123</v>
      </c>
      <c r="Q393" s="33">
        <v>0.27060653188180384</v>
      </c>
      <c r="R393" s="33">
        <v>0.36515513126491639</v>
      </c>
      <c r="S393" s="33">
        <v>0.71173469387755106</v>
      </c>
      <c r="T393" s="34" t="str">
        <f t="shared" si="25"/>
        <v>1 660 (7 %)</v>
      </c>
      <c r="U393" s="34" t="str">
        <f t="shared" si="25"/>
        <v>1 271 (19 %)</v>
      </c>
      <c r="V393" s="34" t="str">
        <f t="shared" si="25"/>
        <v>1 726 (22 %)</v>
      </c>
      <c r="W393" s="34" t="str">
        <f t="shared" si="25"/>
        <v>1 634 (27 %)</v>
      </c>
      <c r="X393" s="34" t="str">
        <f t="shared" si="25"/>
        <v>572 (37 %)</v>
      </c>
      <c r="Y393" s="34" t="str">
        <f t="shared" si="25"/>
        <v>671 (71 %)</v>
      </c>
      <c r="Z393" s="34">
        <f t="shared" si="23"/>
        <v>0.25087165864187289</v>
      </c>
      <c r="AA393" s="34">
        <f t="shared" si="24"/>
        <v>0.25945063910796851</v>
      </c>
    </row>
    <row r="394" spans="1:27" x14ac:dyDescent="0.3">
      <c r="A394" s="31" t="s">
        <v>366</v>
      </c>
      <c r="B394" s="32">
        <v>853</v>
      </c>
      <c r="C394" s="32">
        <v>852</v>
      </c>
      <c r="D394" s="32">
        <v>815</v>
      </c>
      <c r="E394" s="32">
        <v>1102</v>
      </c>
      <c r="F394" s="32">
        <v>427</v>
      </c>
      <c r="G394" s="32">
        <v>484</v>
      </c>
      <c r="H394" s="32">
        <v>740</v>
      </c>
      <c r="I394" s="32">
        <v>692</v>
      </c>
      <c r="J394" s="32">
        <v>861</v>
      </c>
      <c r="K394" s="32">
        <v>994</v>
      </c>
      <c r="L394" s="32">
        <v>476</v>
      </c>
      <c r="M394" s="32">
        <v>659</v>
      </c>
      <c r="N394" s="33">
        <v>-0.11057692307692302</v>
      </c>
      <c r="O394" s="33">
        <v>-0.20733104238258881</v>
      </c>
      <c r="P394" s="33">
        <v>5.0000000000000044E-2</v>
      </c>
      <c r="Q394" s="33">
        <v>-8.133086876155271E-2</v>
      </c>
      <c r="R394" s="33">
        <v>0.11475409836065564</v>
      </c>
      <c r="S394" s="33">
        <v>0.38736842105263181</v>
      </c>
      <c r="T394" s="34" t="str">
        <f t="shared" si="25"/>
        <v>740 (-11 %)</v>
      </c>
      <c r="U394" s="34" t="str">
        <f t="shared" si="25"/>
        <v>692 (-21 %)</v>
      </c>
      <c r="V394" s="34" t="str">
        <f t="shared" si="25"/>
        <v>861 (5 %)</v>
      </c>
      <c r="W394" s="34" t="str">
        <f t="shared" si="25"/>
        <v>994 (-8 %)</v>
      </c>
      <c r="X394" s="34" t="str">
        <f t="shared" si="25"/>
        <v>476 (11 %)</v>
      </c>
      <c r="Y394" s="34" t="str">
        <f t="shared" si="25"/>
        <v>659 (39 %)</v>
      </c>
      <c r="Z394" s="34">
        <f t="shared" si="23"/>
        <v>-2.4487094639311757E-2</v>
      </c>
      <c r="AA394" s="34">
        <f t="shared" si="24"/>
        <v>-8.0173347778981552E-2</v>
      </c>
    </row>
    <row r="395" spans="1:27" x14ac:dyDescent="0.3">
      <c r="A395" s="31" t="s">
        <v>367</v>
      </c>
      <c r="B395" s="32">
        <v>2237</v>
      </c>
      <c r="C395" s="32">
        <v>2141</v>
      </c>
      <c r="D395" s="32">
        <v>1696</v>
      </c>
      <c r="E395" s="32">
        <v>2336</v>
      </c>
      <c r="F395" s="32">
        <v>913</v>
      </c>
      <c r="G395" s="32">
        <v>1149</v>
      </c>
      <c r="H395" s="32">
        <v>2096</v>
      </c>
      <c r="I395" s="32">
        <v>1979</v>
      </c>
      <c r="J395" s="32">
        <v>2052</v>
      </c>
      <c r="K395" s="32">
        <v>2069</v>
      </c>
      <c r="L395" s="32">
        <v>1069</v>
      </c>
      <c r="M395" s="32">
        <v>1512</v>
      </c>
      <c r="N395" s="33">
        <v>-5.1583710407239747E-2</v>
      </c>
      <c r="O395" s="33">
        <v>-6.0749881347888057E-2</v>
      </c>
      <c r="P395" s="33">
        <v>0.21348314606741581</v>
      </c>
      <c r="Q395" s="33">
        <v>-0.11732081911262793</v>
      </c>
      <c r="R395" s="33">
        <v>0.16575790621592135</v>
      </c>
      <c r="S395" s="33">
        <v>0.30909090909090908</v>
      </c>
      <c r="T395" s="34" t="str">
        <f t="shared" si="25"/>
        <v>2 096 (-5 %)</v>
      </c>
      <c r="U395" s="34" t="str">
        <f t="shared" si="25"/>
        <v>1 979 (-6 %)</v>
      </c>
      <c r="V395" s="34" t="str">
        <f t="shared" si="25"/>
        <v>2 052 (21 %)</v>
      </c>
      <c r="W395" s="34" t="str">
        <f t="shared" si="25"/>
        <v>2 069 (-12 %)</v>
      </c>
      <c r="X395" s="34" t="str">
        <f t="shared" si="25"/>
        <v>1 069 (17 %)</v>
      </c>
      <c r="Y395" s="34" t="str">
        <f t="shared" si="25"/>
        <v>1 512 (31 %)</v>
      </c>
      <c r="Z395" s="34">
        <f t="shared" si="23"/>
        <v>2.9125286478227652E-2</v>
      </c>
      <c r="AA395" s="34">
        <f t="shared" si="24"/>
        <v>-1.182569253199417E-2</v>
      </c>
    </row>
    <row r="396" spans="1:27" x14ac:dyDescent="0.3">
      <c r="A396" s="31" t="s">
        <v>368</v>
      </c>
      <c r="B396" s="32">
        <v>2494</v>
      </c>
      <c r="C396" s="32">
        <v>2058</v>
      </c>
      <c r="D396" s="32">
        <v>1964</v>
      </c>
      <c r="E396" s="32">
        <v>2333</v>
      </c>
      <c r="F396" s="32">
        <v>972</v>
      </c>
      <c r="G396" s="32">
        <v>1108</v>
      </c>
      <c r="H396" s="32">
        <v>2128</v>
      </c>
      <c r="I396" s="32">
        <v>1793</v>
      </c>
      <c r="J396" s="32">
        <v>1929</v>
      </c>
      <c r="K396" s="32">
        <v>2220</v>
      </c>
      <c r="L396" s="32">
        <v>1006.9999999999999</v>
      </c>
      <c r="M396" s="32">
        <v>1555</v>
      </c>
      <c r="N396" s="33">
        <v>-0.12965235173824119</v>
      </c>
      <c r="O396" s="33">
        <v>-0.11281543790202875</v>
      </c>
      <c r="P396" s="33">
        <v>-1.3803680981595012E-2</v>
      </c>
      <c r="Q396" s="33">
        <v>-4.4750430292598842E-2</v>
      </c>
      <c r="R396" s="33">
        <v>5.3347280334727909E-2</v>
      </c>
      <c r="S396" s="33">
        <v>0.42009132420091322</v>
      </c>
      <c r="T396" s="34" t="str">
        <f t="shared" si="25"/>
        <v>2 128 (-13 %)</v>
      </c>
      <c r="U396" s="34" t="str">
        <f t="shared" si="25"/>
        <v>1 793 (-11 %)</v>
      </c>
      <c r="V396" s="34" t="str">
        <f t="shared" si="25"/>
        <v>1 929 (-1 %)</v>
      </c>
      <c r="W396" s="34" t="str">
        <f t="shared" si="25"/>
        <v>2 220 (-4 %)</v>
      </c>
      <c r="X396" s="34" t="str">
        <f t="shared" si="25"/>
        <v>1 007 (5 %)</v>
      </c>
      <c r="Y396" s="34" t="str">
        <f t="shared" si="25"/>
        <v>1 555 (42 %)</v>
      </c>
      <c r="Z396" s="34">
        <f t="shared" si="23"/>
        <v>-2.7175404886082943E-2</v>
      </c>
      <c r="AA396" s="34">
        <f t="shared" si="24"/>
        <v>-6.4988198269079422E-2</v>
      </c>
    </row>
    <row r="397" spans="1:27" x14ac:dyDescent="0.3">
      <c r="A397" s="31" t="s">
        <v>369</v>
      </c>
      <c r="B397" s="32">
        <v>2877</v>
      </c>
      <c r="C397" s="32">
        <v>2612</v>
      </c>
      <c r="D397" s="32">
        <v>2647</v>
      </c>
      <c r="E397" s="32">
        <v>3692</v>
      </c>
      <c r="F397" s="32">
        <v>1435</v>
      </c>
      <c r="G397" s="32">
        <v>1633</v>
      </c>
      <c r="H397" s="32">
        <v>2593</v>
      </c>
      <c r="I397" s="32">
        <v>2389</v>
      </c>
      <c r="J397" s="32">
        <v>2771</v>
      </c>
      <c r="K397" s="32">
        <v>3359</v>
      </c>
      <c r="L397" s="32">
        <v>1586</v>
      </c>
      <c r="M397" s="32">
        <v>2175</v>
      </c>
      <c r="N397" s="33">
        <v>-9.9652777777777701E-2</v>
      </c>
      <c r="O397" s="33">
        <v>-7.6179427687548373E-2</v>
      </c>
      <c r="P397" s="33">
        <v>5.2811550151975695E-2</v>
      </c>
      <c r="Q397" s="33">
        <v>-8.4242093784078542E-2</v>
      </c>
      <c r="R397" s="33">
        <v>0.11454673225579759</v>
      </c>
      <c r="S397" s="33">
        <v>0.32946210268948661</v>
      </c>
      <c r="T397" s="34" t="str">
        <f t="shared" si="25"/>
        <v>2 593 (-10 %)</v>
      </c>
      <c r="U397" s="34" t="str">
        <f t="shared" si="25"/>
        <v>2 389 (-8 %)</v>
      </c>
      <c r="V397" s="34" t="str">
        <f t="shared" si="25"/>
        <v>2 771 (5 %)</v>
      </c>
      <c r="W397" s="34" t="str">
        <f t="shared" si="25"/>
        <v>3 359 (-8 %)</v>
      </c>
      <c r="X397" s="34" t="str">
        <f t="shared" si="25"/>
        <v>1 586 (11 %)</v>
      </c>
      <c r="Y397" s="34" t="str">
        <f t="shared" si="25"/>
        <v>2 175 (33 %)</v>
      </c>
      <c r="Z397" s="34">
        <f t="shared" si="23"/>
        <v>-1.5440386680988238E-3</v>
      </c>
      <c r="AA397" s="34">
        <f t="shared" si="24"/>
        <v>-4.8262763936990249E-2</v>
      </c>
    </row>
    <row r="398" spans="1:27" x14ac:dyDescent="0.3">
      <c r="A398" s="31" t="s">
        <v>370</v>
      </c>
      <c r="B398" s="32">
        <v>4424</v>
      </c>
      <c r="C398" s="32">
        <v>4030.9999999999995</v>
      </c>
      <c r="D398" s="32">
        <v>4174</v>
      </c>
      <c r="E398" s="32">
        <v>4492</v>
      </c>
      <c r="F398" s="32">
        <v>1618</v>
      </c>
      <c r="G398" s="32">
        <v>1756</v>
      </c>
      <c r="H398" s="32">
        <v>4516</v>
      </c>
      <c r="I398" s="32">
        <v>4062.9999999999995</v>
      </c>
      <c r="J398" s="32">
        <v>4672</v>
      </c>
      <c r="K398" s="32">
        <v>4934</v>
      </c>
      <c r="L398" s="32">
        <v>1970</v>
      </c>
      <c r="M398" s="32">
        <v>2594</v>
      </c>
      <c r="N398" s="33">
        <v>2.776513427400995E-2</v>
      </c>
      <c r="O398" s="33">
        <v>9.1902632886238234E-3</v>
      </c>
      <c r="P398" s="33">
        <v>0.14397649363369247</v>
      </c>
      <c r="Q398" s="33">
        <v>0.10751964085297416</v>
      </c>
      <c r="R398" s="33">
        <v>0.23666038920276211</v>
      </c>
      <c r="S398" s="33">
        <v>0.46636517806670441</v>
      </c>
      <c r="T398" s="34" t="str">
        <f t="shared" si="25"/>
        <v>4 516 (3 %)</v>
      </c>
      <c r="U398" s="34" t="str">
        <f t="shared" si="25"/>
        <v>4 063 (1 %)</v>
      </c>
      <c r="V398" s="34" t="str">
        <f t="shared" si="25"/>
        <v>4 672 (14 %)</v>
      </c>
      <c r="W398" s="34" t="str">
        <f t="shared" si="25"/>
        <v>4 934 (11 %)</v>
      </c>
      <c r="X398" s="34" t="str">
        <f t="shared" si="25"/>
        <v>1 970 (24 %)</v>
      </c>
      <c r="Y398" s="34" t="str">
        <f t="shared" si="25"/>
        <v>2 594 (47 %)</v>
      </c>
      <c r="Z398" s="34">
        <f t="shared" si="23"/>
        <v>0.10997804342522577</v>
      </c>
      <c r="AA398" s="34">
        <f t="shared" si="24"/>
        <v>7.6553516578719449E-2</v>
      </c>
    </row>
    <row r="399" spans="1:27" x14ac:dyDescent="0.3">
      <c r="A399" s="31" t="s">
        <v>371</v>
      </c>
      <c r="B399" s="32">
        <v>1060</v>
      </c>
      <c r="C399" s="32">
        <v>919</v>
      </c>
      <c r="D399" s="32">
        <v>928</v>
      </c>
      <c r="E399" s="32">
        <v>1240</v>
      </c>
      <c r="F399" s="32">
        <v>480</v>
      </c>
      <c r="G399" s="32">
        <v>534</v>
      </c>
      <c r="H399" s="32">
        <v>959</v>
      </c>
      <c r="I399" s="32">
        <v>862</v>
      </c>
      <c r="J399" s="32">
        <v>1034</v>
      </c>
      <c r="K399" s="32">
        <v>1094</v>
      </c>
      <c r="L399" s="32">
        <v>572</v>
      </c>
      <c r="M399" s="32">
        <v>759</v>
      </c>
      <c r="N399" s="33">
        <v>-4.5771144278606846E-2</v>
      </c>
      <c r="O399" s="33">
        <v>-8.4925690021231404E-2</v>
      </c>
      <c r="P399" s="33">
        <v>0.12391304347826093</v>
      </c>
      <c r="Q399" s="33">
        <v>-9.8103874690849135E-2</v>
      </c>
      <c r="R399" s="33">
        <v>0.1793814432989691</v>
      </c>
      <c r="S399" s="33">
        <v>0.40555555555555545</v>
      </c>
      <c r="T399" s="34" t="str">
        <f t="shared" si="25"/>
        <v>959 (-5 %)</v>
      </c>
      <c r="U399" s="34" t="str">
        <f t="shared" si="25"/>
        <v>862 (-8 %)</v>
      </c>
      <c r="V399" s="34" t="str">
        <f t="shared" si="25"/>
        <v>1 034 (12 %)</v>
      </c>
      <c r="W399" s="34" t="str">
        <f t="shared" si="25"/>
        <v>1 094 (-10 %)</v>
      </c>
      <c r="X399" s="34" t="str">
        <f t="shared" si="25"/>
        <v>572 (18 %)</v>
      </c>
      <c r="Y399" s="34" t="str">
        <f t="shared" si="25"/>
        <v>759 (41 %)</v>
      </c>
      <c r="Z399" s="34">
        <f t="shared" si="23"/>
        <v>2.3057546987018007E-2</v>
      </c>
      <c r="AA399" s="34">
        <f t="shared" si="24"/>
        <v>-3.1422092646582467E-2</v>
      </c>
    </row>
    <row r="400" spans="1:27" x14ac:dyDescent="0.3">
      <c r="A400" s="31" t="s">
        <v>372</v>
      </c>
      <c r="B400" s="32">
        <v>9800</v>
      </c>
      <c r="C400" s="32">
        <v>7636</v>
      </c>
      <c r="D400" s="32">
        <v>7961</v>
      </c>
      <c r="E400" s="32">
        <v>8342</v>
      </c>
      <c r="F400" s="32">
        <v>2932</v>
      </c>
      <c r="G400" s="32">
        <v>2697</v>
      </c>
      <c r="H400" s="32">
        <v>9157</v>
      </c>
      <c r="I400" s="32">
        <v>7660</v>
      </c>
      <c r="J400" s="32">
        <v>8403</v>
      </c>
      <c r="K400" s="32">
        <v>9279</v>
      </c>
      <c r="L400" s="32">
        <v>3683</v>
      </c>
      <c r="M400" s="32">
        <v>4610</v>
      </c>
      <c r="N400" s="33">
        <v>-6.8179505444184385E-2</v>
      </c>
      <c r="O400" s="33">
        <v>9.8879367172051147E-3</v>
      </c>
      <c r="P400" s="33">
        <v>5.3535606820461545E-2</v>
      </c>
      <c r="Q400" s="33">
        <v>0.11312380038387704</v>
      </c>
      <c r="R400" s="33">
        <v>0.26694186446508428</v>
      </c>
      <c r="S400" s="33">
        <v>0.70867309117865096</v>
      </c>
      <c r="T400" s="34" t="str">
        <f t="shared" si="25"/>
        <v>9 157 (-7 %)</v>
      </c>
      <c r="U400" s="34" t="str">
        <f t="shared" si="25"/>
        <v>7 660 (1 %)</v>
      </c>
      <c r="V400" s="34" t="str">
        <f t="shared" si="25"/>
        <v>8 403 (5 %)</v>
      </c>
      <c r="W400" s="34" t="str">
        <f t="shared" si="25"/>
        <v>9 279 (11 %)</v>
      </c>
      <c r="X400" s="34" t="str">
        <f t="shared" si="25"/>
        <v>3 683 (27 %)</v>
      </c>
      <c r="Y400" s="34" t="str">
        <f t="shared" si="25"/>
        <v>4 610 (71 %)</v>
      </c>
      <c r="Z400" s="34">
        <f t="shared" si="23"/>
        <v>8.6974192237350145E-2</v>
      </c>
      <c r="AA400" s="34">
        <f t="shared" si="24"/>
        <v>5.8607293537741745E-2</v>
      </c>
    </row>
    <row r="401" spans="1:27" x14ac:dyDescent="0.3">
      <c r="A401" s="31" t="s">
        <v>373</v>
      </c>
      <c r="B401" s="32">
        <v>630</v>
      </c>
      <c r="C401" s="32">
        <v>611</v>
      </c>
      <c r="D401" s="32">
        <v>580</v>
      </c>
      <c r="E401" s="32">
        <v>788</v>
      </c>
      <c r="F401" s="32">
        <v>316</v>
      </c>
      <c r="G401" s="32">
        <v>366</v>
      </c>
      <c r="H401" s="32">
        <v>580</v>
      </c>
      <c r="I401" s="32">
        <v>496</v>
      </c>
      <c r="J401" s="32">
        <v>618</v>
      </c>
      <c r="K401" s="32">
        <v>716</v>
      </c>
      <c r="L401" s="32">
        <v>365</v>
      </c>
      <c r="M401" s="32">
        <v>499</v>
      </c>
      <c r="N401" s="33">
        <v>-6.3004846526655944E-2</v>
      </c>
      <c r="O401" s="33">
        <v>-0.2089314194577353</v>
      </c>
      <c r="P401" s="33">
        <v>7.6655052264808399E-2</v>
      </c>
      <c r="Q401" s="33">
        <v>-7.1335927367055851E-2</v>
      </c>
      <c r="R401" s="33">
        <v>0.13003095975232193</v>
      </c>
      <c r="S401" s="33">
        <v>0.37465564738292012</v>
      </c>
      <c r="T401" s="34" t="str">
        <f t="shared" si="25"/>
        <v>580 (-6 %)</v>
      </c>
      <c r="U401" s="34" t="str">
        <f t="shared" si="25"/>
        <v>496 (-21 %)</v>
      </c>
      <c r="V401" s="34" t="str">
        <f t="shared" si="25"/>
        <v>618 (8 %)</v>
      </c>
      <c r="W401" s="34" t="str">
        <f t="shared" si="25"/>
        <v>716 (-7 %)</v>
      </c>
      <c r="X401" s="34" t="str">
        <f t="shared" si="25"/>
        <v>365 (13 %)</v>
      </c>
      <c r="Y401" s="34" t="str">
        <f t="shared" si="25"/>
        <v>499 (37 %)</v>
      </c>
      <c r="Z401" s="34">
        <f t="shared" si="23"/>
        <v>-5.1656031601337027E-3</v>
      </c>
      <c r="AA401" s="34">
        <f t="shared" si="24"/>
        <v>-7.5290550783223886E-2</v>
      </c>
    </row>
    <row r="402" spans="1:27" x14ac:dyDescent="0.3">
      <c r="A402" s="31" t="s">
        <v>374</v>
      </c>
      <c r="B402" s="32">
        <v>839</v>
      </c>
      <c r="C402" s="32">
        <v>790</v>
      </c>
      <c r="D402" s="32">
        <v>581</v>
      </c>
      <c r="E402" s="32">
        <v>1050</v>
      </c>
      <c r="F402" s="32">
        <v>466</v>
      </c>
      <c r="G402" s="32">
        <v>526</v>
      </c>
      <c r="H402" s="32">
        <v>803</v>
      </c>
      <c r="I402" s="32">
        <v>610</v>
      </c>
      <c r="J402" s="32">
        <v>723</v>
      </c>
      <c r="K402" s="32">
        <v>897</v>
      </c>
      <c r="L402" s="32">
        <v>460</v>
      </c>
      <c r="M402" s="32">
        <v>684</v>
      </c>
      <c r="N402" s="33">
        <v>-1.833740831295827E-2</v>
      </c>
      <c r="O402" s="33">
        <v>-0.22588832487309651</v>
      </c>
      <c r="P402" s="33">
        <v>0.23589743589743595</v>
      </c>
      <c r="Q402" s="33">
        <v>-0.14976303317535533</v>
      </c>
      <c r="R402" s="33">
        <v>-4.3290043290042934E-3</v>
      </c>
      <c r="S402" s="33">
        <v>0.27374301675977653</v>
      </c>
      <c r="T402" s="34" t="str">
        <f t="shared" si="25"/>
        <v>803 (-2 %)</v>
      </c>
      <c r="U402" s="34" t="str">
        <f t="shared" si="25"/>
        <v>610 (-23 %)</v>
      </c>
      <c r="V402" s="34" t="str">
        <f t="shared" si="25"/>
        <v>723 (24 %)</v>
      </c>
      <c r="W402" s="34" t="str">
        <f t="shared" si="25"/>
        <v>897 (-15 %)</v>
      </c>
      <c r="X402" s="34" t="str">
        <f t="shared" si="25"/>
        <v>460 (0 %)</v>
      </c>
      <c r="Y402" s="34" t="str">
        <f t="shared" si="25"/>
        <v>684 (27 %)</v>
      </c>
      <c r="Z402" s="34">
        <f t="shared" si="23"/>
        <v>-1.7638758231420471E-2</v>
      </c>
      <c r="AA402" s="34">
        <f t="shared" si="24"/>
        <v>-7.8893019413465493E-2</v>
      </c>
    </row>
    <row r="403" spans="1:27" x14ac:dyDescent="0.3">
      <c r="A403" s="31" t="s">
        <v>375</v>
      </c>
      <c r="B403" s="32">
        <v>992</v>
      </c>
      <c r="C403" s="32">
        <v>874</v>
      </c>
      <c r="D403" s="32">
        <v>818</v>
      </c>
      <c r="E403" s="32">
        <v>1153</v>
      </c>
      <c r="F403" s="32">
        <v>485</v>
      </c>
      <c r="G403" s="32">
        <v>540</v>
      </c>
      <c r="H403" s="32">
        <v>821</v>
      </c>
      <c r="I403" s="32">
        <v>691</v>
      </c>
      <c r="J403" s="32">
        <v>818</v>
      </c>
      <c r="K403" s="32">
        <v>1008.9999999999999</v>
      </c>
      <c r="L403" s="32">
        <v>474</v>
      </c>
      <c r="M403" s="32">
        <v>749</v>
      </c>
      <c r="N403" s="33">
        <v>-0.12379935965848465</v>
      </c>
      <c r="O403" s="33">
        <v>-0.18417945690672965</v>
      </c>
      <c r="P403" s="33">
        <v>4.2038216560509545E-2</v>
      </c>
      <c r="Q403" s="33">
        <v>-8.3560399636694038E-2</v>
      </c>
      <c r="R403" s="33">
        <v>-2.4691358024691357E-2</v>
      </c>
      <c r="S403" s="33">
        <v>0.42938931297709915</v>
      </c>
      <c r="T403" s="34" t="str">
        <f t="shared" si="25"/>
        <v>821 (-12 %)</v>
      </c>
      <c r="U403" s="34" t="str">
        <f t="shared" si="25"/>
        <v>691 (-18 %)</v>
      </c>
      <c r="V403" s="34" t="str">
        <f t="shared" si="25"/>
        <v>818 (4 %)</v>
      </c>
      <c r="W403" s="34" t="str">
        <f t="shared" si="25"/>
        <v>1 009 (-8 %)</v>
      </c>
      <c r="X403" s="34" t="str">
        <f t="shared" si="25"/>
        <v>474 (-2 %)</v>
      </c>
      <c r="Y403" s="34" t="str">
        <f t="shared" si="25"/>
        <v>749 (43 %)</v>
      </c>
      <c r="Z403" s="34">
        <f t="shared" si="23"/>
        <v>-6.1703002879473501E-2</v>
      </c>
      <c r="AA403" s="34">
        <f t="shared" si="24"/>
        <v>-0.11493848857644995</v>
      </c>
    </row>
    <row r="404" spans="1:27" x14ac:dyDescent="0.3">
      <c r="A404" s="31" t="s">
        <v>376</v>
      </c>
      <c r="B404" s="32">
        <v>14769</v>
      </c>
      <c r="C404" s="32">
        <v>14297</v>
      </c>
      <c r="D404" s="32">
        <v>13379</v>
      </c>
      <c r="E404" s="32">
        <v>14119</v>
      </c>
      <c r="F404" s="32">
        <v>5257</v>
      </c>
      <c r="G404" s="32">
        <v>5699</v>
      </c>
      <c r="H404" s="32">
        <v>14021</v>
      </c>
      <c r="I404" s="32">
        <v>13376</v>
      </c>
      <c r="J404" s="32">
        <v>13923</v>
      </c>
      <c r="K404" s="32">
        <v>14626</v>
      </c>
      <c r="L404" s="32">
        <v>5875</v>
      </c>
      <c r="M404" s="32">
        <v>8484</v>
      </c>
      <c r="N404" s="33">
        <v>-5.5379640234453853E-2</v>
      </c>
      <c r="O404" s="33">
        <v>-7.1369064148847583E-2</v>
      </c>
      <c r="P404" s="33">
        <v>4.1906757464641231E-2</v>
      </c>
      <c r="Q404" s="33">
        <v>3.6496350364963348E-2</v>
      </c>
      <c r="R404" s="33">
        <v>0.11947408536585358</v>
      </c>
      <c r="S404" s="33">
        <v>0.48555419366135522</v>
      </c>
      <c r="T404" s="34" t="str">
        <f t="shared" si="25"/>
        <v>14 021 (-6 %)</v>
      </c>
      <c r="U404" s="34" t="str">
        <f t="shared" si="25"/>
        <v>13 376 (-7 %)</v>
      </c>
      <c r="V404" s="34" t="str">
        <f t="shared" si="25"/>
        <v>13 923 (4 %)</v>
      </c>
      <c r="W404" s="34" t="str">
        <f t="shared" si="25"/>
        <v>14 626 (4 %)</v>
      </c>
      <c r="X404" s="34" t="str">
        <f t="shared" si="25"/>
        <v>5 875 (12 %)</v>
      </c>
      <c r="Y404" s="34" t="str">
        <f t="shared" si="25"/>
        <v>8 484 (49 %)</v>
      </c>
      <c r="Z404" s="34">
        <f t="shared" si="23"/>
        <v>4.1247037914691864E-2</v>
      </c>
      <c r="AA404" s="34">
        <f t="shared" si="24"/>
        <v>3.1104199066873672E-3</v>
      </c>
    </row>
    <row r="405" spans="1:27" x14ac:dyDescent="0.3">
      <c r="A405" s="31" t="s">
        <v>377</v>
      </c>
      <c r="B405" s="32">
        <v>379</v>
      </c>
      <c r="C405" s="32">
        <v>292</v>
      </c>
      <c r="D405" s="32">
        <v>318</v>
      </c>
      <c r="E405" s="32">
        <v>413</v>
      </c>
      <c r="F405" s="32">
        <v>196</v>
      </c>
      <c r="G405" s="32">
        <v>188</v>
      </c>
      <c r="H405" s="32">
        <v>357</v>
      </c>
      <c r="I405" s="32">
        <v>275</v>
      </c>
      <c r="J405" s="32">
        <v>312</v>
      </c>
      <c r="K405" s="32">
        <v>459</v>
      </c>
      <c r="L405" s="32">
        <v>197</v>
      </c>
      <c r="M405" s="32">
        <v>284</v>
      </c>
      <c r="N405" s="33">
        <v>-6.0526315789473761E-2</v>
      </c>
      <c r="O405" s="33">
        <v>-6.7796610169491456E-2</v>
      </c>
      <c r="P405" s="33">
        <v>-4.8780487804878092E-2</v>
      </c>
      <c r="Q405" s="33">
        <v>0.11138014527845042</v>
      </c>
      <c r="R405" s="33">
        <v>-2.4752475247524774E-2</v>
      </c>
      <c r="S405" s="33">
        <v>0.47916666666666652</v>
      </c>
      <c r="T405" s="34" t="str">
        <f t="shared" si="25"/>
        <v>357 (-6 %)</v>
      </c>
      <c r="U405" s="34" t="str">
        <f t="shared" si="25"/>
        <v>275 (-7 %)</v>
      </c>
      <c r="V405" s="34" t="str">
        <f t="shared" si="25"/>
        <v>312 (-5 %)</v>
      </c>
      <c r="W405" s="34" t="str">
        <f t="shared" si="25"/>
        <v>459 (11 %)</v>
      </c>
      <c r="X405" s="34" t="str">
        <f t="shared" si="25"/>
        <v>197 (-2 %)</v>
      </c>
      <c r="Y405" s="34" t="str">
        <f t="shared" si="25"/>
        <v>284 (48 %)</v>
      </c>
      <c r="Z405" s="34">
        <f t="shared" si="23"/>
        <v>5.4871220604703286E-2</v>
      </c>
      <c r="AA405" s="34">
        <f t="shared" si="24"/>
        <v>2.2482893450635366E-2</v>
      </c>
    </row>
    <row r="406" spans="1:27" x14ac:dyDescent="0.3">
      <c r="A406" s="31" t="s">
        <v>378</v>
      </c>
      <c r="B406" s="32">
        <v>744</v>
      </c>
      <c r="C406" s="32">
        <v>951</v>
      </c>
      <c r="D406" s="32">
        <v>672</v>
      </c>
      <c r="E406" s="32">
        <v>972</v>
      </c>
      <c r="F406" s="32">
        <v>425</v>
      </c>
      <c r="G406" s="32">
        <v>449</v>
      </c>
      <c r="H406" s="32">
        <v>787</v>
      </c>
      <c r="I406" s="32">
        <v>1134</v>
      </c>
      <c r="J406" s="32">
        <v>784</v>
      </c>
      <c r="K406" s="32">
        <v>868</v>
      </c>
      <c r="L406" s="32">
        <v>405</v>
      </c>
      <c r="M406" s="32">
        <v>618</v>
      </c>
      <c r="N406" s="33">
        <v>3.9630118890356725E-2</v>
      </c>
      <c r="O406" s="33">
        <v>0.15126903553299487</v>
      </c>
      <c r="P406" s="33">
        <v>0.14119359534206688</v>
      </c>
      <c r="Q406" s="33">
        <v>-9.958506224066388E-2</v>
      </c>
      <c r="R406" s="33">
        <v>-2.409638554216853E-2</v>
      </c>
      <c r="S406" s="33">
        <v>0.37946428571428559</v>
      </c>
      <c r="T406" s="34" t="str">
        <f t="shared" si="25"/>
        <v>787 (4 %)</v>
      </c>
      <c r="U406" s="34" t="str">
        <f t="shared" si="25"/>
        <v>1 134 (15 %)</v>
      </c>
      <c r="V406" s="34" t="str">
        <f t="shared" si="25"/>
        <v>784 (14 %)</v>
      </c>
      <c r="W406" s="34" t="str">
        <f t="shared" si="25"/>
        <v>868 (-10 %)</v>
      </c>
      <c r="X406" s="34" t="str">
        <f t="shared" si="25"/>
        <v>405 (-2 %)</v>
      </c>
      <c r="Y406" s="34" t="str">
        <f t="shared" si="25"/>
        <v>618 (38 %)</v>
      </c>
      <c r="Z406" s="34">
        <f t="shared" si="23"/>
        <v>9.0909090909090828E-2</v>
      </c>
      <c r="AA406" s="34">
        <f t="shared" si="24"/>
        <v>7.3603082851637858E-2</v>
      </c>
    </row>
    <row r="407" spans="1:27" x14ac:dyDescent="0.3">
      <c r="A407" s="31" t="s">
        <v>379</v>
      </c>
      <c r="B407" s="32">
        <v>970</v>
      </c>
      <c r="C407" s="32">
        <v>903</v>
      </c>
      <c r="D407" s="32">
        <v>847</v>
      </c>
      <c r="E407" s="32">
        <v>1344</v>
      </c>
      <c r="F407" s="32">
        <v>461</v>
      </c>
      <c r="G407" s="32">
        <v>647</v>
      </c>
      <c r="H407" s="32">
        <v>781</v>
      </c>
      <c r="I407" s="32">
        <v>716</v>
      </c>
      <c r="J407" s="32">
        <v>752</v>
      </c>
      <c r="K407" s="32">
        <v>1020</v>
      </c>
      <c r="L407" s="32">
        <v>570</v>
      </c>
      <c r="M407" s="32">
        <v>808</v>
      </c>
      <c r="N407" s="33">
        <v>-0.19815195071868574</v>
      </c>
      <c r="O407" s="33">
        <v>-0.1946006749156356</v>
      </c>
      <c r="P407" s="33">
        <v>-0.11737089201877937</v>
      </c>
      <c r="Q407" s="33">
        <v>-0.22960725075528698</v>
      </c>
      <c r="R407" s="33">
        <v>0.20253164556962022</v>
      </c>
      <c r="S407" s="33">
        <v>0.23170731707317072</v>
      </c>
      <c r="T407" s="34" t="str">
        <f t="shared" si="25"/>
        <v>781 (-20 %)</v>
      </c>
      <c r="U407" s="34" t="str">
        <f t="shared" si="25"/>
        <v>716 (-19 %)</v>
      </c>
      <c r="V407" s="34" t="str">
        <f t="shared" si="25"/>
        <v>752 (-12 %)</v>
      </c>
      <c r="W407" s="34" t="str">
        <f t="shared" si="25"/>
        <v>1 020 (-23 %)</v>
      </c>
      <c r="X407" s="34" t="str">
        <f t="shared" si="25"/>
        <v>570 (20 %)</v>
      </c>
      <c r="Y407" s="34" t="str">
        <f t="shared" si="25"/>
        <v>808 (23 %)</v>
      </c>
      <c r="Z407" s="34">
        <f t="shared" si="23"/>
        <v>-0.10150812064965198</v>
      </c>
      <c r="AA407" s="34">
        <f t="shared" si="24"/>
        <v>-0.19586296056884289</v>
      </c>
    </row>
    <row r="408" spans="1:27" x14ac:dyDescent="0.3">
      <c r="A408" s="31" t="s">
        <v>380</v>
      </c>
      <c r="B408" s="32">
        <v>4743</v>
      </c>
      <c r="C408" s="32">
        <v>5252</v>
      </c>
      <c r="D408" s="32">
        <v>4457</v>
      </c>
      <c r="E408" s="32">
        <v>4148</v>
      </c>
      <c r="F408" s="32">
        <v>1208</v>
      </c>
      <c r="G408" s="32">
        <v>1542</v>
      </c>
      <c r="H408" s="32">
        <v>5349</v>
      </c>
      <c r="I408" s="32">
        <v>5313</v>
      </c>
      <c r="J408" s="32">
        <v>5324</v>
      </c>
      <c r="K408" s="32">
        <v>4700</v>
      </c>
      <c r="L408" s="32">
        <v>1778</v>
      </c>
      <c r="M408" s="32">
        <v>2122</v>
      </c>
      <c r="N408" s="33">
        <v>0.10814170292106895</v>
      </c>
      <c r="O408" s="33">
        <v>-7.5230393078806745E-4</v>
      </c>
      <c r="P408" s="33">
        <v>0.1972116033280864</v>
      </c>
      <c r="Q408" s="33">
        <v>0.14830197898851694</v>
      </c>
      <c r="R408" s="33">
        <v>0.49161073825503365</v>
      </c>
      <c r="S408" s="33">
        <v>0.36726804123711321</v>
      </c>
      <c r="T408" s="34" t="str">
        <f t="shared" si="25"/>
        <v>5 349 (11 %)</v>
      </c>
      <c r="U408" s="34" t="str">
        <f t="shared" si="25"/>
        <v>5 313 (0 %)</v>
      </c>
      <c r="V408" s="34" t="str">
        <f t="shared" si="25"/>
        <v>5 324 (20 %)</v>
      </c>
      <c r="W408" s="34" t="str">
        <f t="shared" si="25"/>
        <v>4 700 (15 %)</v>
      </c>
      <c r="X408" s="34" t="str">
        <f t="shared" si="25"/>
        <v>1 778 (49 %)</v>
      </c>
      <c r="Y408" s="34" t="str">
        <f t="shared" si="25"/>
        <v>2 122 (37 %)</v>
      </c>
      <c r="Z408" s="34">
        <f t="shared" si="23"/>
        <v>0.15156908665105395</v>
      </c>
      <c r="AA408" s="34">
        <f t="shared" si="24"/>
        <v>0.10680522479613197</v>
      </c>
    </row>
    <row r="409" spans="1:27" x14ac:dyDescent="0.3">
      <c r="A409" s="31" t="s">
        <v>381</v>
      </c>
      <c r="B409" s="32">
        <v>199</v>
      </c>
      <c r="C409" s="32">
        <v>177</v>
      </c>
      <c r="D409" s="32">
        <v>144</v>
      </c>
      <c r="E409" s="32">
        <v>245</v>
      </c>
      <c r="F409" s="32">
        <v>66</v>
      </c>
      <c r="G409" s="32">
        <v>80</v>
      </c>
      <c r="H409" s="32">
        <v>137</v>
      </c>
      <c r="I409" s="32">
        <v>125</v>
      </c>
      <c r="J409" s="32">
        <v>123</v>
      </c>
      <c r="K409" s="32">
        <v>207</v>
      </c>
      <c r="L409" s="32">
        <v>120</v>
      </c>
      <c r="M409" s="32">
        <v>111</v>
      </c>
      <c r="N409" s="33">
        <v>-0.29015544041450769</v>
      </c>
      <c r="O409" s="33">
        <v>-0.24698795180722899</v>
      </c>
      <c r="P409" s="33">
        <v>-0.13380281690140838</v>
      </c>
      <c r="Q409" s="33">
        <v>-0.15853658536585369</v>
      </c>
      <c r="R409" s="33">
        <v>0.7647058823529409</v>
      </c>
      <c r="S409" s="33">
        <v>0.33734939759036142</v>
      </c>
      <c r="T409" s="34" t="str">
        <f t="shared" si="25"/>
        <v>137 (-29 %)</v>
      </c>
      <c r="U409" s="34" t="str">
        <f t="shared" si="25"/>
        <v>125 (-25 %)</v>
      </c>
      <c r="V409" s="34" t="str">
        <f t="shared" si="25"/>
        <v>123 (-13 %)</v>
      </c>
      <c r="W409" s="34" t="str">
        <f t="shared" si="25"/>
        <v>207 (-16 %)</v>
      </c>
      <c r="X409" s="34" t="str">
        <f t="shared" si="25"/>
        <v>120 (76 %)</v>
      </c>
      <c r="Y409" s="34" t="str">
        <f t="shared" si="25"/>
        <v>111 (34 %)</v>
      </c>
      <c r="Z409" s="34">
        <f t="shared" si="23"/>
        <v>-9.6597145993413847E-2</v>
      </c>
      <c r="AA409" s="34">
        <f t="shared" si="24"/>
        <v>-0.19611307420494695</v>
      </c>
    </row>
    <row r="410" spans="1:27" x14ac:dyDescent="0.3">
      <c r="A410" s="31" t="s">
        <v>382</v>
      </c>
      <c r="B410" s="32">
        <v>1226</v>
      </c>
      <c r="C410" s="32">
        <v>1121</v>
      </c>
      <c r="D410" s="32">
        <v>1196</v>
      </c>
      <c r="E410" s="32">
        <v>1916</v>
      </c>
      <c r="F410" s="32">
        <v>848</v>
      </c>
      <c r="G410" s="32">
        <v>960</v>
      </c>
      <c r="H410" s="32">
        <v>1079</v>
      </c>
      <c r="I410" s="32">
        <v>995</v>
      </c>
      <c r="J410" s="32">
        <v>1136</v>
      </c>
      <c r="K410" s="32">
        <v>1703</v>
      </c>
      <c r="L410" s="32">
        <v>849</v>
      </c>
      <c r="M410" s="32">
        <v>1250</v>
      </c>
      <c r="N410" s="33">
        <v>-9.6314907872696809E-2</v>
      </c>
      <c r="O410" s="33">
        <v>-0.11634103019538178</v>
      </c>
      <c r="P410" s="33">
        <v>-3.1543052003410232E-2</v>
      </c>
      <c r="Q410" s="33">
        <v>-0.1102403343782653</v>
      </c>
      <c r="R410" s="33">
        <v>9.5124851367420771E-3</v>
      </c>
      <c r="S410" s="33">
        <v>0.29265770423991722</v>
      </c>
      <c r="T410" s="34" t="str">
        <f t="shared" si="25"/>
        <v>1 079 (-10 %)</v>
      </c>
      <c r="U410" s="34" t="str">
        <f t="shared" si="25"/>
        <v>995 (-12 %)</v>
      </c>
      <c r="V410" s="34" t="str">
        <f t="shared" si="25"/>
        <v>1 136 (-3 %)</v>
      </c>
      <c r="W410" s="34" t="str">
        <f t="shared" si="25"/>
        <v>1 703 (-11 %)</v>
      </c>
      <c r="X410" s="34" t="str">
        <f t="shared" si="25"/>
        <v>849 (1 %)</v>
      </c>
      <c r="Y410" s="34" t="str">
        <f t="shared" si="25"/>
        <v>1 250 (29 %)</v>
      </c>
      <c r="Z410" s="34">
        <f t="shared" si="23"/>
        <v>-3.5090133480115582E-2</v>
      </c>
      <c r="AA410" s="34">
        <f t="shared" si="24"/>
        <v>-9.4259390503189211E-2</v>
      </c>
    </row>
  </sheetData>
  <dataValidations count="1">
    <dataValidation type="list" allowBlank="1" showInputMessage="1" showErrorMessage="1" sqref="A3" xr:uid="{1435F5FA-901F-45E6-871B-72FAF42548CE}">
      <formula1>$A$43:$A$410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D0DF4-1C1F-4846-A69B-BE0A70C2B194}">
  <dimension ref="A1:V277"/>
  <sheetViews>
    <sheetView zoomScaleNormal="100" workbookViewId="0">
      <selection activeCell="A38" sqref="A38"/>
    </sheetView>
  </sheetViews>
  <sheetFormatPr baseColWidth="10" defaultColWidth="8" defaultRowHeight="14" x14ac:dyDescent="0.3"/>
  <cols>
    <col min="1" max="1" width="29.5" customWidth="1"/>
    <col min="2" max="2" width="66.33203125" customWidth="1"/>
    <col min="3" max="3" width="11.25" bestFit="1" customWidth="1"/>
    <col min="6" max="6" width="37.58203125" customWidth="1"/>
    <col min="7" max="7" width="11.25" bestFit="1" customWidth="1"/>
    <col min="9" max="9" width="26.83203125" customWidth="1"/>
    <col min="18" max="18" width="41.75" customWidth="1"/>
  </cols>
  <sheetData>
    <row r="1" spans="1:22" x14ac:dyDescent="0.3">
      <c r="A1" s="35" t="s">
        <v>405</v>
      </c>
    </row>
    <row r="2" spans="1:22" x14ac:dyDescent="0.3">
      <c r="A2" s="36" t="s">
        <v>406</v>
      </c>
    </row>
    <row r="3" spans="1:22" x14ac:dyDescent="0.3">
      <c r="A3" s="37" t="s">
        <v>438</v>
      </c>
    </row>
    <row r="4" spans="1:22" x14ac:dyDescent="0.3">
      <c r="A4" s="38"/>
    </row>
    <row r="5" spans="1:22" x14ac:dyDescent="0.3">
      <c r="A5" s="39"/>
      <c r="S5" s="2" t="s">
        <v>408</v>
      </c>
      <c r="U5" t="s">
        <v>409</v>
      </c>
    </row>
    <row r="6" spans="1:22" x14ac:dyDescent="0.3">
      <c r="A6" s="38"/>
      <c r="S6" t="s">
        <v>410</v>
      </c>
      <c r="T6" t="s">
        <v>411</v>
      </c>
      <c r="U6" t="str">
        <f>IF(A3="Total","","NAV som helhet ("&amp;A3&amp;")")</f>
        <v/>
      </c>
      <c r="V6" s="24" t="str">
        <f>IF(A3="Total","","Egne arbeidsoppgaver ("&amp;A3&amp;")")</f>
        <v/>
      </c>
    </row>
    <row r="7" spans="1:22" x14ac:dyDescent="0.3">
      <c r="R7" t="s">
        <v>412</v>
      </c>
      <c r="S7" s="40">
        <v>1.92</v>
      </c>
      <c r="T7" s="40">
        <v>1.89</v>
      </c>
      <c r="U7" s="40" t="str">
        <f t="shared" ref="U7:U26" ca="1" si="0">IF($A$3="Total","",VLOOKUP($R7,OFFSET($B$258:$G$277,MATCH($A$3,$B:$B,0)-257,0),2,FALSE))</f>
        <v/>
      </c>
      <c r="V7" s="40" t="str">
        <f t="shared" ref="V7:V26" ca="1" si="1">IF($A$3="Total","",VLOOKUP($R7,OFFSET($B$258:$G$277,MATCH($A$3,$B:$B,0)-257,0),6,FALSE))</f>
        <v/>
      </c>
    </row>
    <row r="8" spans="1:22" x14ac:dyDescent="0.3">
      <c r="R8" t="s">
        <v>413</v>
      </c>
      <c r="S8" s="40">
        <v>1.95</v>
      </c>
      <c r="T8" s="40">
        <v>1.64</v>
      </c>
      <c r="U8" s="40" t="str">
        <f t="shared" ca="1" si="0"/>
        <v/>
      </c>
      <c r="V8" s="40" t="str">
        <f t="shared" ca="1" si="1"/>
        <v/>
      </c>
    </row>
    <row r="9" spans="1:22" x14ac:dyDescent="0.3">
      <c r="R9" t="s">
        <v>414</v>
      </c>
      <c r="S9" s="40">
        <v>2</v>
      </c>
      <c r="T9" s="40">
        <v>1.75</v>
      </c>
      <c r="U9" s="40" t="str">
        <f t="shared" ca="1" si="0"/>
        <v/>
      </c>
      <c r="V9" s="40" t="str">
        <f t="shared" ca="1" si="1"/>
        <v/>
      </c>
    </row>
    <row r="10" spans="1:22" x14ac:dyDescent="0.3">
      <c r="R10" t="s">
        <v>415</v>
      </c>
      <c r="S10" s="40">
        <v>2.06</v>
      </c>
      <c r="T10" s="40">
        <v>1.61</v>
      </c>
      <c r="U10" s="40" t="str">
        <f t="shared" ca="1" si="0"/>
        <v/>
      </c>
      <c r="V10" s="40" t="str">
        <f t="shared" ca="1" si="1"/>
        <v/>
      </c>
    </row>
    <row r="11" spans="1:22" x14ac:dyDescent="0.3">
      <c r="R11" t="s">
        <v>416</v>
      </c>
      <c r="S11" s="40">
        <v>2.1</v>
      </c>
      <c r="T11" s="40">
        <v>1.68</v>
      </c>
      <c r="U11" s="40" t="str">
        <f t="shared" ca="1" si="0"/>
        <v/>
      </c>
      <c r="V11" s="40" t="str">
        <f t="shared" ca="1" si="1"/>
        <v/>
      </c>
    </row>
    <row r="12" spans="1:22" x14ac:dyDescent="0.3">
      <c r="R12" t="s">
        <v>417</v>
      </c>
      <c r="S12" s="40">
        <v>2.17</v>
      </c>
      <c r="T12" s="40">
        <v>2.04</v>
      </c>
      <c r="U12" s="40" t="str">
        <f t="shared" ca="1" si="0"/>
        <v/>
      </c>
      <c r="V12" s="40" t="str">
        <f t="shared" ca="1" si="1"/>
        <v/>
      </c>
    </row>
    <row r="13" spans="1:22" x14ac:dyDescent="0.3">
      <c r="R13" t="s">
        <v>418</v>
      </c>
      <c r="S13" s="40">
        <v>2.2000000000000002</v>
      </c>
      <c r="T13" s="40">
        <v>1.8</v>
      </c>
      <c r="U13" s="40" t="str">
        <f t="shared" ca="1" si="0"/>
        <v/>
      </c>
      <c r="V13" s="40" t="str">
        <f t="shared" ca="1" si="1"/>
        <v/>
      </c>
    </row>
    <row r="14" spans="1:22" x14ac:dyDescent="0.3">
      <c r="R14" t="s">
        <v>419</v>
      </c>
      <c r="S14" s="40">
        <v>2.37</v>
      </c>
      <c r="T14" s="40">
        <v>2.04</v>
      </c>
      <c r="U14" s="40" t="str">
        <f t="shared" ca="1" si="0"/>
        <v/>
      </c>
      <c r="V14" s="40" t="str">
        <f t="shared" ca="1" si="1"/>
        <v/>
      </c>
    </row>
    <row r="15" spans="1:22" x14ac:dyDescent="0.3">
      <c r="R15" t="s">
        <v>420</v>
      </c>
      <c r="S15" s="40">
        <v>2.38</v>
      </c>
      <c r="T15" s="40">
        <v>1.94</v>
      </c>
      <c r="U15" s="40" t="str">
        <f t="shared" ca="1" si="0"/>
        <v/>
      </c>
      <c r="V15" s="40" t="str">
        <f t="shared" ca="1" si="1"/>
        <v/>
      </c>
    </row>
    <row r="16" spans="1:22" x14ac:dyDescent="0.3">
      <c r="R16" t="s">
        <v>421</v>
      </c>
      <c r="S16" s="40">
        <v>2.38</v>
      </c>
      <c r="T16" s="40">
        <v>2.0299999999999998</v>
      </c>
      <c r="U16" s="40" t="str">
        <f t="shared" ca="1" si="0"/>
        <v/>
      </c>
      <c r="V16" s="40" t="str">
        <f t="shared" ca="1" si="1"/>
        <v/>
      </c>
    </row>
    <row r="17" spans="18:22" x14ac:dyDescent="0.3">
      <c r="R17" t="s">
        <v>422</v>
      </c>
      <c r="S17" s="40">
        <v>2.38</v>
      </c>
      <c r="T17" s="40">
        <v>2.21</v>
      </c>
      <c r="U17" s="40" t="str">
        <f t="shared" ca="1" si="0"/>
        <v/>
      </c>
      <c r="V17" s="40" t="str">
        <f t="shared" ca="1" si="1"/>
        <v/>
      </c>
    </row>
    <row r="18" spans="18:22" x14ac:dyDescent="0.3">
      <c r="R18" t="s">
        <v>423</v>
      </c>
      <c r="S18" s="40">
        <v>2.4500000000000002</v>
      </c>
      <c r="T18" s="40">
        <v>2.3199999999999998</v>
      </c>
      <c r="U18" s="40" t="str">
        <f t="shared" ca="1" si="0"/>
        <v/>
      </c>
      <c r="V18" s="40" t="str">
        <f t="shared" ca="1" si="1"/>
        <v/>
      </c>
    </row>
    <row r="19" spans="18:22" x14ac:dyDescent="0.3">
      <c r="R19" t="s">
        <v>424</v>
      </c>
      <c r="S19" s="40">
        <v>2.46</v>
      </c>
      <c r="T19" s="40">
        <v>2.0699999999999998</v>
      </c>
      <c r="U19" s="40" t="str">
        <f t="shared" ca="1" si="0"/>
        <v/>
      </c>
      <c r="V19" s="40" t="str">
        <f t="shared" ca="1" si="1"/>
        <v/>
      </c>
    </row>
    <row r="20" spans="18:22" x14ac:dyDescent="0.3">
      <c r="R20" t="s">
        <v>425</v>
      </c>
      <c r="S20" s="40">
        <v>2.4900000000000002</v>
      </c>
      <c r="T20" s="40">
        <v>2.29</v>
      </c>
      <c r="U20" s="40" t="str">
        <f t="shared" ca="1" si="0"/>
        <v/>
      </c>
      <c r="V20" s="40" t="str">
        <f t="shared" ca="1" si="1"/>
        <v/>
      </c>
    </row>
    <row r="21" spans="18:22" x14ac:dyDescent="0.3">
      <c r="R21" t="s">
        <v>426</v>
      </c>
      <c r="S21" s="40">
        <v>2.5099999999999998</v>
      </c>
      <c r="T21" s="40">
        <v>2.25</v>
      </c>
      <c r="U21" s="40" t="str">
        <f t="shared" ca="1" si="0"/>
        <v/>
      </c>
      <c r="V21" s="40" t="str">
        <f t="shared" ca="1" si="1"/>
        <v/>
      </c>
    </row>
    <row r="22" spans="18:22" x14ac:dyDescent="0.3">
      <c r="R22" t="s">
        <v>427</v>
      </c>
      <c r="S22" s="40">
        <v>2.5299999999999998</v>
      </c>
      <c r="T22" s="40">
        <v>2.15</v>
      </c>
      <c r="U22" s="40" t="str">
        <f t="shared" ca="1" si="0"/>
        <v/>
      </c>
      <c r="V22" s="40" t="str">
        <f t="shared" ca="1" si="1"/>
        <v/>
      </c>
    </row>
    <row r="23" spans="18:22" x14ac:dyDescent="0.3">
      <c r="R23" t="s">
        <v>428</v>
      </c>
      <c r="S23" s="40">
        <v>2.5299999999999998</v>
      </c>
      <c r="T23" s="40">
        <v>2.4300000000000002</v>
      </c>
      <c r="U23" s="40" t="str">
        <f t="shared" ca="1" si="0"/>
        <v/>
      </c>
      <c r="V23" s="40" t="str">
        <f t="shared" ca="1" si="1"/>
        <v/>
      </c>
    </row>
    <row r="24" spans="18:22" x14ac:dyDescent="0.3">
      <c r="R24" t="s">
        <v>429</v>
      </c>
      <c r="S24" s="40">
        <v>2.54</v>
      </c>
      <c r="T24" s="40">
        <v>2.2599999999999998</v>
      </c>
      <c r="U24" s="40" t="str">
        <f t="shared" ca="1" si="0"/>
        <v/>
      </c>
      <c r="V24" s="40" t="str">
        <f t="shared" ca="1" si="1"/>
        <v/>
      </c>
    </row>
    <row r="25" spans="18:22" x14ac:dyDescent="0.3">
      <c r="R25" t="s">
        <v>430</v>
      </c>
      <c r="S25" s="40">
        <v>2.59</v>
      </c>
      <c r="T25" s="40">
        <v>1.89</v>
      </c>
      <c r="U25" s="40" t="str">
        <f t="shared" ca="1" si="0"/>
        <v/>
      </c>
      <c r="V25" s="40" t="str">
        <f t="shared" ca="1" si="1"/>
        <v/>
      </c>
    </row>
    <row r="26" spans="18:22" x14ac:dyDescent="0.3">
      <c r="R26" t="s">
        <v>431</v>
      </c>
      <c r="S26" s="40">
        <v>2.71</v>
      </c>
      <c r="T26" s="40">
        <v>2.5499999999999998</v>
      </c>
      <c r="U26" s="40" t="str">
        <f t="shared" ca="1" si="0"/>
        <v/>
      </c>
      <c r="V26" s="40" t="str">
        <f t="shared" ca="1" si="1"/>
        <v/>
      </c>
    </row>
    <row r="38" spans="1:10" x14ac:dyDescent="0.3">
      <c r="A38" t="s">
        <v>432</v>
      </c>
    </row>
    <row r="41" spans="1:10" x14ac:dyDescent="0.3">
      <c r="A41" t="s">
        <v>432</v>
      </c>
    </row>
    <row r="44" spans="1:10" x14ac:dyDescent="0.3">
      <c r="B44" s="2" t="s">
        <v>433</v>
      </c>
      <c r="C44" s="2"/>
      <c r="D44" s="2"/>
      <c r="E44" s="2"/>
      <c r="F44" s="2" t="s">
        <v>434</v>
      </c>
    </row>
    <row r="47" spans="1:10" x14ac:dyDescent="0.3">
      <c r="B47" s="2" t="s">
        <v>435</v>
      </c>
      <c r="C47" t="s">
        <v>436</v>
      </c>
      <c r="D47" t="s">
        <v>437</v>
      </c>
      <c r="F47" s="2" t="s">
        <v>435</v>
      </c>
      <c r="G47" t="s">
        <v>436</v>
      </c>
      <c r="H47" t="s">
        <v>437</v>
      </c>
      <c r="J47" s="2" t="s">
        <v>438</v>
      </c>
    </row>
    <row r="48" spans="1:10" x14ac:dyDescent="0.3">
      <c r="B48" t="s">
        <v>430</v>
      </c>
      <c r="C48">
        <v>2.64</v>
      </c>
      <c r="D48">
        <v>395</v>
      </c>
      <c r="F48" t="s">
        <v>430</v>
      </c>
      <c r="G48">
        <v>1.82</v>
      </c>
      <c r="H48">
        <v>395</v>
      </c>
      <c r="J48" s="2" t="s">
        <v>439</v>
      </c>
    </row>
    <row r="49" spans="2:10" x14ac:dyDescent="0.3">
      <c r="B49" t="s">
        <v>414</v>
      </c>
      <c r="C49">
        <v>1.93</v>
      </c>
      <c r="D49">
        <v>395</v>
      </c>
      <c r="F49" t="s">
        <v>414</v>
      </c>
      <c r="G49">
        <v>1.67</v>
      </c>
      <c r="H49">
        <v>395</v>
      </c>
      <c r="J49" s="2" t="s">
        <v>440</v>
      </c>
    </row>
    <row r="50" spans="2:10" x14ac:dyDescent="0.3">
      <c r="B50" t="s">
        <v>418</v>
      </c>
      <c r="C50">
        <v>2.17</v>
      </c>
      <c r="D50">
        <v>395</v>
      </c>
      <c r="F50" t="s">
        <v>418</v>
      </c>
      <c r="G50">
        <v>1.61</v>
      </c>
      <c r="H50">
        <v>395</v>
      </c>
      <c r="J50" s="2" t="s">
        <v>441</v>
      </c>
    </row>
    <row r="51" spans="2:10" x14ac:dyDescent="0.3">
      <c r="B51" t="s">
        <v>415</v>
      </c>
      <c r="C51">
        <v>2.1</v>
      </c>
      <c r="D51">
        <v>395</v>
      </c>
      <c r="F51" t="s">
        <v>415</v>
      </c>
      <c r="G51">
        <v>1.71</v>
      </c>
      <c r="H51">
        <v>395</v>
      </c>
      <c r="J51" s="2" t="s">
        <v>435</v>
      </c>
    </row>
    <row r="52" spans="2:10" x14ac:dyDescent="0.3">
      <c r="B52" t="s">
        <v>424</v>
      </c>
      <c r="C52">
        <v>2.64</v>
      </c>
      <c r="D52">
        <v>395</v>
      </c>
      <c r="F52" t="s">
        <v>424</v>
      </c>
      <c r="G52">
        <v>2.15</v>
      </c>
      <c r="H52">
        <v>395</v>
      </c>
      <c r="J52" s="2" t="s">
        <v>442</v>
      </c>
    </row>
    <row r="53" spans="2:10" x14ac:dyDescent="0.3">
      <c r="B53" t="s">
        <v>426</v>
      </c>
      <c r="C53">
        <v>2.64</v>
      </c>
      <c r="D53">
        <v>395</v>
      </c>
      <c r="F53" t="s">
        <v>426</v>
      </c>
      <c r="G53">
        <v>2.44</v>
      </c>
      <c r="H53">
        <v>395</v>
      </c>
      <c r="J53" s="2" t="s">
        <v>443</v>
      </c>
    </row>
    <row r="54" spans="2:10" x14ac:dyDescent="0.3">
      <c r="B54" t="s">
        <v>429</v>
      </c>
      <c r="C54">
        <v>2.4700000000000002</v>
      </c>
      <c r="D54">
        <v>395</v>
      </c>
      <c r="F54" t="s">
        <v>429</v>
      </c>
      <c r="G54">
        <v>2.16</v>
      </c>
      <c r="H54">
        <v>395</v>
      </c>
      <c r="J54" s="2" t="s">
        <v>444</v>
      </c>
    </row>
    <row r="55" spans="2:10" x14ac:dyDescent="0.3">
      <c r="B55" t="s">
        <v>427</v>
      </c>
      <c r="C55">
        <v>2.62</v>
      </c>
      <c r="D55">
        <v>395</v>
      </c>
      <c r="F55" t="s">
        <v>427</v>
      </c>
      <c r="G55">
        <v>2.1800000000000002</v>
      </c>
      <c r="H55">
        <v>395</v>
      </c>
      <c r="J55" s="2" t="s">
        <v>445</v>
      </c>
    </row>
    <row r="56" spans="2:10" x14ac:dyDescent="0.3">
      <c r="B56" t="s">
        <v>420</v>
      </c>
      <c r="C56">
        <v>2.2999999999999998</v>
      </c>
      <c r="D56">
        <v>395</v>
      </c>
      <c r="F56" t="s">
        <v>420</v>
      </c>
      <c r="G56">
        <v>1.61</v>
      </c>
      <c r="H56">
        <v>395</v>
      </c>
      <c r="J56" s="2" t="s">
        <v>446</v>
      </c>
    </row>
    <row r="57" spans="2:10" x14ac:dyDescent="0.3">
      <c r="B57" t="s">
        <v>428</v>
      </c>
      <c r="C57">
        <v>2.52</v>
      </c>
      <c r="D57">
        <v>395</v>
      </c>
      <c r="F57" t="s">
        <v>428</v>
      </c>
      <c r="G57">
        <v>2.44</v>
      </c>
      <c r="H57">
        <v>395</v>
      </c>
      <c r="J57" s="2" t="s">
        <v>407</v>
      </c>
    </row>
    <row r="58" spans="2:10" x14ac:dyDescent="0.3">
      <c r="B58" t="s">
        <v>412</v>
      </c>
      <c r="C58">
        <v>1.83</v>
      </c>
      <c r="D58">
        <v>395</v>
      </c>
      <c r="F58" t="s">
        <v>412</v>
      </c>
      <c r="G58">
        <v>1.77</v>
      </c>
      <c r="H58">
        <v>395</v>
      </c>
    </row>
    <row r="59" spans="2:10" x14ac:dyDescent="0.3">
      <c r="B59" t="s">
        <v>422</v>
      </c>
      <c r="C59">
        <v>2.41</v>
      </c>
      <c r="D59">
        <v>395</v>
      </c>
      <c r="F59" t="s">
        <v>422</v>
      </c>
      <c r="G59">
        <v>2.0099999999999998</v>
      </c>
      <c r="H59">
        <v>395</v>
      </c>
    </row>
    <row r="60" spans="2:10" x14ac:dyDescent="0.3">
      <c r="B60" t="s">
        <v>431</v>
      </c>
      <c r="C60">
        <v>2.73</v>
      </c>
      <c r="D60">
        <v>395</v>
      </c>
      <c r="F60" t="s">
        <v>431</v>
      </c>
      <c r="G60">
        <v>2.46</v>
      </c>
      <c r="H60">
        <v>395</v>
      </c>
    </row>
    <row r="61" spans="2:10" x14ac:dyDescent="0.3">
      <c r="B61" t="s">
        <v>425</v>
      </c>
      <c r="C61">
        <v>2.56</v>
      </c>
      <c r="D61">
        <v>395</v>
      </c>
      <c r="F61" t="s">
        <v>425</v>
      </c>
      <c r="G61">
        <v>2.3199999999999998</v>
      </c>
      <c r="H61">
        <v>395</v>
      </c>
    </row>
    <row r="62" spans="2:10" x14ac:dyDescent="0.3">
      <c r="B62" t="s">
        <v>417</v>
      </c>
      <c r="C62">
        <v>2.11</v>
      </c>
      <c r="D62">
        <v>395</v>
      </c>
      <c r="F62" t="s">
        <v>417</v>
      </c>
      <c r="G62">
        <v>1.99</v>
      </c>
      <c r="H62">
        <v>395</v>
      </c>
    </row>
    <row r="63" spans="2:10" x14ac:dyDescent="0.3">
      <c r="B63" t="s">
        <v>416</v>
      </c>
      <c r="C63">
        <v>2.1</v>
      </c>
      <c r="D63">
        <v>395</v>
      </c>
      <c r="F63" t="s">
        <v>416</v>
      </c>
      <c r="G63">
        <v>1.53</v>
      </c>
      <c r="H63">
        <v>395</v>
      </c>
    </row>
    <row r="64" spans="2:10" x14ac:dyDescent="0.3">
      <c r="B64" t="s">
        <v>423</v>
      </c>
      <c r="C64">
        <v>2.4700000000000002</v>
      </c>
      <c r="D64">
        <v>395</v>
      </c>
      <c r="F64" t="s">
        <v>423</v>
      </c>
      <c r="G64">
        <v>2.4300000000000002</v>
      </c>
      <c r="H64">
        <v>395</v>
      </c>
    </row>
    <row r="65" spans="2:8" x14ac:dyDescent="0.3">
      <c r="B65" t="s">
        <v>419</v>
      </c>
      <c r="C65">
        <v>2.31</v>
      </c>
      <c r="D65">
        <v>395</v>
      </c>
      <c r="F65" t="s">
        <v>419</v>
      </c>
      <c r="G65">
        <v>1.93</v>
      </c>
      <c r="H65">
        <v>395</v>
      </c>
    </row>
    <row r="66" spans="2:8" x14ac:dyDescent="0.3">
      <c r="B66" t="s">
        <v>421</v>
      </c>
      <c r="C66">
        <v>2.56</v>
      </c>
      <c r="D66">
        <v>395</v>
      </c>
      <c r="F66" t="s">
        <v>421</v>
      </c>
      <c r="G66">
        <v>2.14</v>
      </c>
      <c r="H66">
        <v>395</v>
      </c>
    </row>
    <row r="67" spans="2:8" x14ac:dyDescent="0.3">
      <c r="B67" t="s">
        <v>413</v>
      </c>
      <c r="C67">
        <v>1.95</v>
      </c>
      <c r="D67">
        <v>395</v>
      </c>
      <c r="F67" t="s">
        <v>413</v>
      </c>
      <c r="G67">
        <v>1.62</v>
      </c>
      <c r="H67">
        <v>395</v>
      </c>
    </row>
    <row r="68" spans="2:8" x14ac:dyDescent="0.3">
      <c r="B68" s="2" t="s">
        <v>407</v>
      </c>
      <c r="C68" s="2"/>
      <c r="D68" s="2" t="s">
        <v>447</v>
      </c>
      <c r="E68" s="2"/>
      <c r="F68" s="2" t="s">
        <v>407</v>
      </c>
      <c r="H68" t="s">
        <v>447</v>
      </c>
    </row>
    <row r="69" spans="2:8" x14ac:dyDescent="0.3">
      <c r="B69" t="s">
        <v>430</v>
      </c>
      <c r="C69">
        <v>2.56</v>
      </c>
      <c r="D69">
        <v>1777</v>
      </c>
      <c r="F69" t="s">
        <v>430</v>
      </c>
      <c r="G69">
        <v>1.9</v>
      </c>
      <c r="H69">
        <v>1777</v>
      </c>
    </row>
    <row r="70" spans="2:8" x14ac:dyDescent="0.3">
      <c r="B70" t="s">
        <v>414</v>
      </c>
      <c r="C70">
        <v>2</v>
      </c>
      <c r="D70">
        <v>1777</v>
      </c>
      <c r="F70" t="s">
        <v>414</v>
      </c>
      <c r="G70">
        <v>1.87</v>
      </c>
      <c r="H70">
        <v>1777</v>
      </c>
    </row>
    <row r="71" spans="2:8" x14ac:dyDescent="0.3">
      <c r="B71" t="s">
        <v>418</v>
      </c>
      <c r="C71">
        <v>2.27</v>
      </c>
      <c r="D71">
        <v>1777</v>
      </c>
      <c r="F71" t="s">
        <v>418</v>
      </c>
      <c r="G71">
        <v>1.99</v>
      </c>
      <c r="H71">
        <v>1777</v>
      </c>
    </row>
    <row r="72" spans="2:8" x14ac:dyDescent="0.3">
      <c r="B72" t="s">
        <v>415</v>
      </c>
      <c r="C72">
        <v>2.06</v>
      </c>
      <c r="D72">
        <v>1777</v>
      </c>
      <c r="F72" t="s">
        <v>415</v>
      </c>
      <c r="G72">
        <v>1.63</v>
      </c>
      <c r="H72">
        <v>1777</v>
      </c>
    </row>
    <row r="73" spans="2:8" x14ac:dyDescent="0.3">
      <c r="B73" t="s">
        <v>424</v>
      </c>
      <c r="C73">
        <v>2.57</v>
      </c>
      <c r="D73">
        <v>1777</v>
      </c>
      <c r="F73" t="s">
        <v>424</v>
      </c>
      <c r="G73">
        <v>2.38</v>
      </c>
      <c r="H73">
        <v>1777</v>
      </c>
    </row>
    <row r="74" spans="2:8" x14ac:dyDescent="0.3">
      <c r="B74" t="s">
        <v>426</v>
      </c>
      <c r="C74">
        <v>2.52</v>
      </c>
      <c r="D74">
        <v>1777</v>
      </c>
      <c r="F74" t="s">
        <v>426</v>
      </c>
      <c r="G74">
        <v>2.38</v>
      </c>
      <c r="H74">
        <v>1777</v>
      </c>
    </row>
    <row r="75" spans="2:8" x14ac:dyDescent="0.3">
      <c r="B75" t="s">
        <v>429</v>
      </c>
      <c r="C75">
        <v>2.62</v>
      </c>
      <c r="D75">
        <v>1777</v>
      </c>
      <c r="F75" t="s">
        <v>429</v>
      </c>
      <c r="G75">
        <v>2.56</v>
      </c>
      <c r="H75">
        <v>1777</v>
      </c>
    </row>
    <row r="76" spans="2:8" x14ac:dyDescent="0.3">
      <c r="B76" t="s">
        <v>427</v>
      </c>
      <c r="C76">
        <v>2.59</v>
      </c>
      <c r="D76">
        <v>1777</v>
      </c>
      <c r="F76" t="s">
        <v>427</v>
      </c>
      <c r="G76">
        <v>2.46</v>
      </c>
      <c r="H76">
        <v>1777</v>
      </c>
    </row>
    <row r="77" spans="2:8" x14ac:dyDescent="0.3">
      <c r="B77" t="s">
        <v>420</v>
      </c>
      <c r="C77">
        <v>2.46</v>
      </c>
      <c r="D77">
        <v>1777</v>
      </c>
      <c r="F77" t="s">
        <v>420</v>
      </c>
      <c r="G77">
        <v>2.2599999999999998</v>
      </c>
      <c r="H77">
        <v>1777</v>
      </c>
    </row>
    <row r="78" spans="2:8" x14ac:dyDescent="0.3">
      <c r="B78" t="s">
        <v>428</v>
      </c>
      <c r="C78">
        <v>2.54</v>
      </c>
      <c r="D78">
        <v>1777</v>
      </c>
      <c r="F78" t="s">
        <v>428</v>
      </c>
      <c r="G78">
        <v>2.4300000000000002</v>
      </c>
      <c r="H78">
        <v>1777</v>
      </c>
    </row>
    <row r="79" spans="2:8" x14ac:dyDescent="0.3">
      <c r="B79" t="s">
        <v>412</v>
      </c>
      <c r="C79">
        <v>1.92</v>
      </c>
      <c r="D79">
        <v>1777</v>
      </c>
      <c r="F79" t="s">
        <v>412</v>
      </c>
      <c r="G79">
        <v>1.92</v>
      </c>
      <c r="H79">
        <v>1777</v>
      </c>
    </row>
    <row r="80" spans="2:8" x14ac:dyDescent="0.3">
      <c r="B80" t="s">
        <v>422</v>
      </c>
      <c r="C80">
        <v>2.37</v>
      </c>
      <c r="D80">
        <v>1777</v>
      </c>
      <c r="F80" t="s">
        <v>422</v>
      </c>
      <c r="G80">
        <v>2.2799999999999998</v>
      </c>
      <c r="H80">
        <v>1777</v>
      </c>
    </row>
    <row r="81" spans="2:8" x14ac:dyDescent="0.3">
      <c r="B81" t="s">
        <v>431</v>
      </c>
      <c r="C81">
        <v>2.67</v>
      </c>
      <c r="D81">
        <v>1777</v>
      </c>
      <c r="F81" t="s">
        <v>431</v>
      </c>
      <c r="G81">
        <v>2.48</v>
      </c>
      <c r="H81">
        <v>1777</v>
      </c>
    </row>
    <row r="82" spans="2:8" x14ac:dyDescent="0.3">
      <c r="B82" t="s">
        <v>425</v>
      </c>
      <c r="C82">
        <v>2.52</v>
      </c>
      <c r="D82">
        <v>1777</v>
      </c>
      <c r="F82" t="s">
        <v>425</v>
      </c>
      <c r="G82">
        <v>2.41</v>
      </c>
      <c r="H82">
        <v>1777</v>
      </c>
    </row>
    <row r="83" spans="2:8" x14ac:dyDescent="0.3">
      <c r="B83" t="s">
        <v>417</v>
      </c>
      <c r="C83">
        <v>2.2200000000000002</v>
      </c>
      <c r="D83">
        <v>1777</v>
      </c>
      <c r="F83" t="s">
        <v>417</v>
      </c>
      <c r="G83">
        <v>2.0299999999999998</v>
      </c>
      <c r="H83">
        <v>1777</v>
      </c>
    </row>
    <row r="84" spans="2:8" x14ac:dyDescent="0.3">
      <c r="B84" t="s">
        <v>416</v>
      </c>
      <c r="C84">
        <v>2.14</v>
      </c>
      <c r="D84">
        <v>1777</v>
      </c>
      <c r="F84" t="s">
        <v>416</v>
      </c>
      <c r="G84">
        <v>1.79</v>
      </c>
      <c r="H84">
        <v>1777</v>
      </c>
    </row>
    <row r="85" spans="2:8" x14ac:dyDescent="0.3">
      <c r="B85" t="s">
        <v>423</v>
      </c>
      <c r="C85">
        <v>2.4300000000000002</v>
      </c>
      <c r="D85">
        <v>1777</v>
      </c>
      <c r="F85" t="s">
        <v>423</v>
      </c>
      <c r="G85">
        <v>2.33</v>
      </c>
      <c r="H85">
        <v>1777</v>
      </c>
    </row>
    <row r="86" spans="2:8" x14ac:dyDescent="0.3">
      <c r="B86" t="s">
        <v>419</v>
      </c>
      <c r="C86">
        <v>2.38</v>
      </c>
      <c r="D86">
        <v>1777</v>
      </c>
      <c r="F86" t="s">
        <v>419</v>
      </c>
      <c r="G86">
        <v>2.0499999999999998</v>
      </c>
      <c r="H86">
        <v>1777</v>
      </c>
    </row>
    <row r="87" spans="2:8" x14ac:dyDescent="0.3">
      <c r="B87" t="s">
        <v>421</v>
      </c>
      <c r="C87">
        <v>2.44</v>
      </c>
      <c r="D87">
        <v>1777</v>
      </c>
      <c r="F87" t="s">
        <v>421</v>
      </c>
      <c r="G87">
        <v>2.2799999999999998</v>
      </c>
      <c r="H87">
        <v>1777</v>
      </c>
    </row>
    <row r="88" spans="2:8" x14ac:dyDescent="0.3">
      <c r="B88" t="s">
        <v>413</v>
      </c>
      <c r="C88">
        <v>1.96</v>
      </c>
      <c r="D88">
        <v>1777</v>
      </c>
      <c r="F88" t="s">
        <v>413</v>
      </c>
      <c r="G88">
        <v>1.69</v>
      </c>
      <c r="H88">
        <v>1777</v>
      </c>
    </row>
    <row r="89" spans="2:8" x14ac:dyDescent="0.3">
      <c r="B89" s="2" t="s">
        <v>442</v>
      </c>
      <c r="C89" s="2"/>
      <c r="D89" s="2" t="s">
        <v>447</v>
      </c>
      <c r="E89" s="2"/>
      <c r="F89" s="2" t="s">
        <v>442</v>
      </c>
      <c r="H89" t="s">
        <v>447</v>
      </c>
    </row>
    <row r="90" spans="2:8" x14ac:dyDescent="0.3">
      <c r="B90" t="s">
        <v>430</v>
      </c>
      <c r="C90">
        <v>2.8</v>
      </c>
      <c r="D90">
        <v>271</v>
      </c>
      <c r="F90" t="s">
        <v>430</v>
      </c>
      <c r="G90">
        <v>2.4700000000000002</v>
      </c>
      <c r="H90">
        <v>271</v>
      </c>
    </row>
    <row r="91" spans="2:8" x14ac:dyDescent="0.3">
      <c r="B91" t="s">
        <v>414</v>
      </c>
      <c r="C91">
        <v>2.0499999999999998</v>
      </c>
      <c r="D91">
        <v>271</v>
      </c>
      <c r="F91" t="s">
        <v>414</v>
      </c>
      <c r="G91">
        <v>1.48</v>
      </c>
      <c r="H91">
        <v>271</v>
      </c>
    </row>
    <row r="92" spans="2:8" x14ac:dyDescent="0.3">
      <c r="B92" t="s">
        <v>418</v>
      </c>
      <c r="C92">
        <v>2.2000000000000002</v>
      </c>
      <c r="D92">
        <v>271</v>
      </c>
      <c r="F92" t="s">
        <v>418</v>
      </c>
      <c r="G92">
        <v>1.73</v>
      </c>
      <c r="H92">
        <v>271</v>
      </c>
    </row>
    <row r="93" spans="2:8" x14ac:dyDescent="0.3">
      <c r="B93" t="s">
        <v>415</v>
      </c>
      <c r="C93">
        <v>2.16</v>
      </c>
      <c r="D93">
        <v>271</v>
      </c>
      <c r="F93" t="s">
        <v>415</v>
      </c>
      <c r="G93">
        <v>1.77</v>
      </c>
      <c r="H93">
        <v>271</v>
      </c>
    </row>
    <row r="94" spans="2:8" x14ac:dyDescent="0.3">
      <c r="B94" t="s">
        <v>424</v>
      </c>
      <c r="C94">
        <v>2.16</v>
      </c>
      <c r="D94">
        <v>271</v>
      </c>
      <c r="F94" t="s">
        <v>424</v>
      </c>
      <c r="G94">
        <v>1.61</v>
      </c>
      <c r="H94">
        <v>271</v>
      </c>
    </row>
    <row r="95" spans="2:8" x14ac:dyDescent="0.3">
      <c r="B95" t="s">
        <v>426</v>
      </c>
      <c r="C95">
        <v>2.4700000000000002</v>
      </c>
      <c r="D95">
        <v>271</v>
      </c>
      <c r="F95" t="s">
        <v>426</v>
      </c>
      <c r="G95">
        <v>2.04</v>
      </c>
      <c r="H95">
        <v>271</v>
      </c>
    </row>
    <row r="96" spans="2:8" x14ac:dyDescent="0.3">
      <c r="B96" t="s">
        <v>429</v>
      </c>
      <c r="C96">
        <v>2.5</v>
      </c>
      <c r="D96">
        <v>271</v>
      </c>
      <c r="F96" t="s">
        <v>429</v>
      </c>
      <c r="G96">
        <v>2.06</v>
      </c>
      <c r="H96">
        <v>271</v>
      </c>
    </row>
    <row r="97" spans="2:8" x14ac:dyDescent="0.3">
      <c r="B97" t="s">
        <v>427</v>
      </c>
      <c r="C97">
        <v>2.39</v>
      </c>
      <c r="D97">
        <v>271</v>
      </c>
      <c r="F97" t="s">
        <v>427</v>
      </c>
      <c r="G97">
        <v>1.73</v>
      </c>
      <c r="H97">
        <v>271</v>
      </c>
    </row>
    <row r="98" spans="2:8" x14ac:dyDescent="0.3">
      <c r="B98" t="s">
        <v>420</v>
      </c>
      <c r="C98">
        <v>2.35</v>
      </c>
      <c r="D98">
        <v>271</v>
      </c>
      <c r="F98" t="s">
        <v>420</v>
      </c>
      <c r="G98">
        <v>1.46</v>
      </c>
      <c r="H98">
        <v>271</v>
      </c>
    </row>
    <row r="99" spans="2:8" x14ac:dyDescent="0.3">
      <c r="B99" t="s">
        <v>428</v>
      </c>
      <c r="C99">
        <v>2.76</v>
      </c>
      <c r="D99">
        <v>271</v>
      </c>
      <c r="F99" t="s">
        <v>428</v>
      </c>
      <c r="G99">
        <v>2.58</v>
      </c>
      <c r="H99">
        <v>271</v>
      </c>
    </row>
    <row r="100" spans="2:8" x14ac:dyDescent="0.3">
      <c r="B100" t="s">
        <v>412</v>
      </c>
      <c r="C100">
        <v>1.92</v>
      </c>
      <c r="D100">
        <v>271</v>
      </c>
      <c r="F100" t="s">
        <v>412</v>
      </c>
      <c r="G100">
        <v>1.79</v>
      </c>
      <c r="H100">
        <v>271</v>
      </c>
    </row>
    <row r="101" spans="2:8" x14ac:dyDescent="0.3">
      <c r="B101" t="s">
        <v>422</v>
      </c>
      <c r="C101">
        <v>2.5499999999999998</v>
      </c>
      <c r="D101">
        <v>271</v>
      </c>
      <c r="F101" t="s">
        <v>422</v>
      </c>
      <c r="G101">
        <v>2.44</v>
      </c>
      <c r="H101">
        <v>271</v>
      </c>
    </row>
    <row r="102" spans="2:8" x14ac:dyDescent="0.3">
      <c r="B102" t="s">
        <v>431</v>
      </c>
      <c r="C102">
        <v>2.77</v>
      </c>
      <c r="D102">
        <v>271</v>
      </c>
      <c r="F102" t="s">
        <v>431</v>
      </c>
      <c r="G102">
        <v>2.65</v>
      </c>
      <c r="H102">
        <v>271</v>
      </c>
    </row>
    <row r="103" spans="2:8" x14ac:dyDescent="0.3">
      <c r="B103" t="s">
        <v>425</v>
      </c>
      <c r="C103">
        <v>2.4500000000000002</v>
      </c>
      <c r="D103">
        <v>271</v>
      </c>
      <c r="F103" t="s">
        <v>425</v>
      </c>
      <c r="G103">
        <v>2.31</v>
      </c>
      <c r="H103">
        <v>271</v>
      </c>
    </row>
    <row r="104" spans="2:8" x14ac:dyDescent="0.3">
      <c r="B104" t="s">
        <v>417</v>
      </c>
      <c r="C104">
        <v>2.23</v>
      </c>
      <c r="D104">
        <v>271</v>
      </c>
      <c r="F104" t="s">
        <v>417</v>
      </c>
      <c r="G104">
        <v>2.17</v>
      </c>
      <c r="H104">
        <v>271</v>
      </c>
    </row>
    <row r="105" spans="2:8" x14ac:dyDescent="0.3">
      <c r="B105" t="s">
        <v>416</v>
      </c>
      <c r="C105">
        <v>2.0499999999999998</v>
      </c>
      <c r="D105">
        <v>271</v>
      </c>
      <c r="F105" t="s">
        <v>416</v>
      </c>
      <c r="G105">
        <v>1.66</v>
      </c>
      <c r="H105">
        <v>271</v>
      </c>
    </row>
    <row r="106" spans="2:8" x14ac:dyDescent="0.3">
      <c r="B106" t="s">
        <v>423</v>
      </c>
      <c r="C106">
        <v>2.44</v>
      </c>
      <c r="D106">
        <v>271</v>
      </c>
      <c r="F106" t="s">
        <v>423</v>
      </c>
      <c r="G106">
        <v>2.2599999999999998</v>
      </c>
      <c r="H106">
        <v>271</v>
      </c>
    </row>
    <row r="107" spans="2:8" x14ac:dyDescent="0.3">
      <c r="B107" t="s">
        <v>419</v>
      </c>
      <c r="C107">
        <v>2.34</v>
      </c>
      <c r="D107">
        <v>271</v>
      </c>
      <c r="F107" t="s">
        <v>419</v>
      </c>
      <c r="G107">
        <v>1.87</v>
      </c>
      <c r="H107">
        <v>271</v>
      </c>
    </row>
    <row r="108" spans="2:8" x14ac:dyDescent="0.3">
      <c r="B108" t="s">
        <v>421</v>
      </c>
      <c r="C108">
        <v>2.23</v>
      </c>
      <c r="D108">
        <v>271</v>
      </c>
      <c r="F108" t="s">
        <v>421</v>
      </c>
      <c r="G108">
        <v>1.66</v>
      </c>
      <c r="H108">
        <v>271</v>
      </c>
    </row>
    <row r="109" spans="2:8" x14ac:dyDescent="0.3">
      <c r="B109" t="s">
        <v>413</v>
      </c>
      <c r="C109">
        <v>1.92</v>
      </c>
      <c r="D109">
        <v>271</v>
      </c>
      <c r="F109" t="s">
        <v>413</v>
      </c>
      <c r="G109">
        <v>1.55</v>
      </c>
      <c r="H109">
        <v>271</v>
      </c>
    </row>
    <row r="110" spans="2:8" x14ac:dyDescent="0.3">
      <c r="B110" s="2" t="s">
        <v>444</v>
      </c>
      <c r="C110" s="2"/>
      <c r="D110" s="2" t="s">
        <v>447</v>
      </c>
      <c r="E110" s="2"/>
      <c r="F110" s="2" t="s">
        <v>444</v>
      </c>
      <c r="H110" t="s">
        <v>447</v>
      </c>
    </row>
    <row r="111" spans="2:8" x14ac:dyDescent="0.3">
      <c r="B111" t="s">
        <v>430</v>
      </c>
      <c r="C111">
        <v>2.56</v>
      </c>
      <c r="D111">
        <v>197</v>
      </c>
      <c r="F111" t="s">
        <v>430</v>
      </c>
      <c r="G111">
        <v>1.9</v>
      </c>
      <c r="H111">
        <v>197</v>
      </c>
    </row>
    <row r="112" spans="2:8" x14ac:dyDescent="0.3">
      <c r="B112" t="s">
        <v>414</v>
      </c>
      <c r="C112">
        <v>2.1</v>
      </c>
      <c r="D112">
        <v>197</v>
      </c>
      <c r="F112" t="s">
        <v>414</v>
      </c>
      <c r="G112">
        <v>1.95</v>
      </c>
      <c r="H112">
        <v>197</v>
      </c>
    </row>
    <row r="113" spans="2:8" x14ac:dyDescent="0.3">
      <c r="B113" t="s">
        <v>418</v>
      </c>
      <c r="C113">
        <v>2.2000000000000002</v>
      </c>
      <c r="D113">
        <v>197</v>
      </c>
      <c r="F113" t="s">
        <v>418</v>
      </c>
      <c r="G113">
        <v>1.86</v>
      </c>
      <c r="H113">
        <v>197</v>
      </c>
    </row>
    <row r="114" spans="2:8" x14ac:dyDescent="0.3">
      <c r="B114" t="s">
        <v>415</v>
      </c>
      <c r="C114">
        <v>2.04</v>
      </c>
      <c r="D114">
        <v>197</v>
      </c>
      <c r="F114" t="s">
        <v>415</v>
      </c>
      <c r="G114">
        <v>1.56</v>
      </c>
      <c r="H114">
        <v>197</v>
      </c>
    </row>
    <row r="115" spans="2:8" x14ac:dyDescent="0.3">
      <c r="B115" t="s">
        <v>424</v>
      </c>
      <c r="C115">
        <v>2.29</v>
      </c>
      <c r="D115">
        <v>197</v>
      </c>
      <c r="F115" t="s">
        <v>424</v>
      </c>
      <c r="G115">
        <v>1.96</v>
      </c>
      <c r="H115">
        <v>197</v>
      </c>
    </row>
    <row r="116" spans="2:8" x14ac:dyDescent="0.3">
      <c r="B116" t="s">
        <v>426</v>
      </c>
      <c r="C116">
        <v>2.48</v>
      </c>
      <c r="D116">
        <v>197</v>
      </c>
      <c r="F116" t="s">
        <v>426</v>
      </c>
      <c r="G116">
        <v>2.23</v>
      </c>
      <c r="H116">
        <v>197</v>
      </c>
    </row>
    <row r="117" spans="2:8" x14ac:dyDescent="0.3">
      <c r="B117" t="s">
        <v>429</v>
      </c>
      <c r="C117">
        <v>2.56</v>
      </c>
      <c r="D117">
        <v>197</v>
      </c>
      <c r="F117" t="s">
        <v>429</v>
      </c>
      <c r="G117">
        <v>2.23</v>
      </c>
      <c r="H117">
        <v>197</v>
      </c>
    </row>
    <row r="118" spans="2:8" x14ac:dyDescent="0.3">
      <c r="B118" t="s">
        <v>427</v>
      </c>
      <c r="C118">
        <v>2.52</v>
      </c>
      <c r="D118">
        <v>197</v>
      </c>
      <c r="F118" t="s">
        <v>427</v>
      </c>
      <c r="G118">
        <v>2.17</v>
      </c>
      <c r="H118">
        <v>197</v>
      </c>
    </row>
    <row r="119" spans="2:8" x14ac:dyDescent="0.3">
      <c r="B119" t="s">
        <v>420</v>
      </c>
      <c r="C119">
        <v>2.52</v>
      </c>
      <c r="D119">
        <v>197</v>
      </c>
      <c r="F119" t="s">
        <v>420</v>
      </c>
      <c r="G119">
        <v>2.19</v>
      </c>
      <c r="H119">
        <v>197</v>
      </c>
    </row>
    <row r="120" spans="2:8" x14ac:dyDescent="0.3">
      <c r="B120" t="s">
        <v>428</v>
      </c>
      <c r="C120">
        <v>2.5299999999999998</v>
      </c>
      <c r="D120">
        <v>197</v>
      </c>
      <c r="F120" t="s">
        <v>428</v>
      </c>
      <c r="G120">
        <v>2.42</v>
      </c>
      <c r="H120">
        <v>197</v>
      </c>
    </row>
    <row r="121" spans="2:8" x14ac:dyDescent="0.3">
      <c r="B121" t="s">
        <v>412</v>
      </c>
      <c r="C121">
        <v>1.95</v>
      </c>
      <c r="D121">
        <v>197</v>
      </c>
      <c r="F121" t="s">
        <v>412</v>
      </c>
      <c r="G121">
        <v>2.1800000000000002</v>
      </c>
      <c r="H121">
        <v>197</v>
      </c>
    </row>
    <row r="122" spans="2:8" x14ac:dyDescent="0.3">
      <c r="B122" t="s">
        <v>422</v>
      </c>
      <c r="C122">
        <v>2.39</v>
      </c>
      <c r="D122">
        <v>197</v>
      </c>
      <c r="F122" t="s">
        <v>422</v>
      </c>
      <c r="G122">
        <v>2.27</v>
      </c>
      <c r="H122">
        <v>197</v>
      </c>
    </row>
    <row r="123" spans="2:8" x14ac:dyDescent="0.3">
      <c r="B123" t="s">
        <v>431</v>
      </c>
      <c r="C123">
        <v>2.76</v>
      </c>
      <c r="D123">
        <v>197</v>
      </c>
      <c r="F123" t="s">
        <v>431</v>
      </c>
      <c r="G123">
        <v>2.74</v>
      </c>
      <c r="H123">
        <v>197</v>
      </c>
    </row>
    <row r="124" spans="2:8" x14ac:dyDescent="0.3">
      <c r="B124" t="s">
        <v>425</v>
      </c>
      <c r="C124">
        <v>2.42</v>
      </c>
      <c r="D124">
        <v>197</v>
      </c>
      <c r="F124" t="s">
        <v>425</v>
      </c>
      <c r="G124">
        <v>2.15</v>
      </c>
      <c r="H124">
        <v>197</v>
      </c>
    </row>
    <row r="125" spans="2:8" x14ac:dyDescent="0.3">
      <c r="B125" t="s">
        <v>417</v>
      </c>
      <c r="C125">
        <v>2.15</v>
      </c>
      <c r="D125">
        <v>197</v>
      </c>
      <c r="F125" t="s">
        <v>417</v>
      </c>
      <c r="G125">
        <v>2.06</v>
      </c>
      <c r="H125">
        <v>197</v>
      </c>
    </row>
    <row r="126" spans="2:8" x14ac:dyDescent="0.3">
      <c r="B126" t="s">
        <v>416</v>
      </c>
      <c r="C126">
        <v>2.08</v>
      </c>
      <c r="D126">
        <v>197</v>
      </c>
      <c r="F126" t="s">
        <v>416</v>
      </c>
      <c r="G126">
        <v>1.79</v>
      </c>
      <c r="H126">
        <v>197</v>
      </c>
    </row>
    <row r="127" spans="2:8" x14ac:dyDescent="0.3">
      <c r="B127" t="s">
        <v>423</v>
      </c>
      <c r="C127">
        <v>2.48</v>
      </c>
      <c r="D127">
        <v>197</v>
      </c>
      <c r="F127" t="s">
        <v>423</v>
      </c>
      <c r="G127">
        <v>2.36</v>
      </c>
      <c r="H127">
        <v>197</v>
      </c>
    </row>
    <row r="128" spans="2:8" x14ac:dyDescent="0.3">
      <c r="B128" t="s">
        <v>419</v>
      </c>
      <c r="C128">
        <v>2.4700000000000002</v>
      </c>
      <c r="D128">
        <v>197</v>
      </c>
      <c r="F128" t="s">
        <v>419</v>
      </c>
      <c r="G128">
        <v>2.35</v>
      </c>
      <c r="H128">
        <v>197</v>
      </c>
    </row>
    <row r="129" spans="2:8" x14ac:dyDescent="0.3">
      <c r="B129" t="s">
        <v>421</v>
      </c>
      <c r="C129">
        <v>2.33</v>
      </c>
      <c r="D129">
        <v>197</v>
      </c>
      <c r="F129" t="s">
        <v>421</v>
      </c>
      <c r="G129">
        <v>1.98</v>
      </c>
      <c r="H129">
        <v>197</v>
      </c>
    </row>
    <row r="130" spans="2:8" x14ac:dyDescent="0.3">
      <c r="B130" t="s">
        <v>413</v>
      </c>
      <c r="C130">
        <v>2</v>
      </c>
      <c r="D130">
        <v>197</v>
      </c>
      <c r="F130" t="s">
        <v>413</v>
      </c>
      <c r="G130">
        <v>1.76</v>
      </c>
      <c r="H130">
        <v>197</v>
      </c>
    </row>
    <row r="131" spans="2:8" x14ac:dyDescent="0.3">
      <c r="B131" s="2" t="s">
        <v>440</v>
      </c>
      <c r="C131" s="2"/>
      <c r="D131" s="2" t="s">
        <v>447</v>
      </c>
      <c r="E131" s="2"/>
      <c r="F131" s="2" t="s">
        <v>440</v>
      </c>
      <c r="H131" t="s">
        <v>447</v>
      </c>
    </row>
    <row r="132" spans="2:8" x14ac:dyDescent="0.3">
      <c r="B132" t="s">
        <v>430</v>
      </c>
      <c r="C132">
        <v>2.5299999999999998</v>
      </c>
      <c r="D132">
        <v>345</v>
      </c>
      <c r="F132" t="s">
        <v>430</v>
      </c>
      <c r="G132">
        <v>1.74</v>
      </c>
      <c r="H132">
        <v>345</v>
      </c>
    </row>
    <row r="133" spans="2:8" x14ac:dyDescent="0.3">
      <c r="B133" t="s">
        <v>414</v>
      </c>
      <c r="C133">
        <v>2.08</v>
      </c>
      <c r="D133">
        <v>345</v>
      </c>
      <c r="F133" t="s">
        <v>414</v>
      </c>
      <c r="G133">
        <v>1.77</v>
      </c>
      <c r="H133">
        <v>345</v>
      </c>
    </row>
    <row r="134" spans="2:8" x14ac:dyDescent="0.3">
      <c r="B134" t="s">
        <v>418</v>
      </c>
      <c r="C134">
        <v>2.17</v>
      </c>
      <c r="D134">
        <v>345</v>
      </c>
      <c r="F134" t="s">
        <v>418</v>
      </c>
      <c r="G134">
        <v>1.67</v>
      </c>
      <c r="H134">
        <v>345</v>
      </c>
    </row>
    <row r="135" spans="2:8" x14ac:dyDescent="0.3">
      <c r="B135" t="s">
        <v>415</v>
      </c>
      <c r="C135">
        <v>1.98</v>
      </c>
      <c r="D135">
        <v>345</v>
      </c>
      <c r="F135" t="s">
        <v>415</v>
      </c>
      <c r="G135">
        <v>1.49</v>
      </c>
      <c r="H135">
        <v>345</v>
      </c>
    </row>
    <row r="136" spans="2:8" x14ac:dyDescent="0.3">
      <c r="B136" t="s">
        <v>424</v>
      </c>
      <c r="C136">
        <v>2.2599999999999998</v>
      </c>
      <c r="D136">
        <v>345</v>
      </c>
      <c r="F136" t="s">
        <v>424</v>
      </c>
      <c r="G136">
        <v>1.68</v>
      </c>
      <c r="H136">
        <v>345</v>
      </c>
    </row>
    <row r="137" spans="2:8" x14ac:dyDescent="0.3">
      <c r="B137" t="s">
        <v>426</v>
      </c>
      <c r="C137">
        <v>2.46</v>
      </c>
      <c r="D137">
        <v>345</v>
      </c>
      <c r="F137" t="s">
        <v>426</v>
      </c>
      <c r="G137">
        <v>2.12</v>
      </c>
      <c r="H137">
        <v>345</v>
      </c>
    </row>
    <row r="138" spans="2:8" x14ac:dyDescent="0.3">
      <c r="B138" t="s">
        <v>429</v>
      </c>
      <c r="C138">
        <v>2.54</v>
      </c>
      <c r="D138">
        <v>345</v>
      </c>
      <c r="F138" t="s">
        <v>429</v>
      </c>
      <c r="G138">
        <v>2.1800000000000002</v>
      </c>
      <c r="H138">
        <v>345</v>
      </c>
    </row>
    <row r="139" spans="2:8" x14ac:dyDescent="0.3">
      <c r="B139" t="s">
        <v>427</v>
      </c>
      <c r="C139">
        <v>2.48</v>
      </c>
      <c r="D139">
        <v>345</v>
      </c>
      <c r="F139" t="s">
        <v>427</v>
      </c>
      <c r="G139">
        <v>1.93</v>
      </c>
      <c r="H139">
        <v>345</v>
      </c>
    </row>
    <row r="140" spans="2:8" x14ac:dyDescent="0.3">
      <c r="B140" t="s">
        <v>420</v>
      </c>
      <c r="C140">
        <v>2.31</v>
      </c>
      <c r="D140">
        <v>345</v>
      </c>
      <c r="F140" t="s">
        <v>420</v>
      </c>
      <c r="G140">
        <v>1.73</v>
      </c>
      <c r="H140">
        <v>345</v>
      </c>
    </row>
    <row r="141" spans="2:8" x14ac:dyDescent="0.3">
      <c r="B141" t="s">
        <v>428</v>
      </c>
      <c r="C141">
        <v>2.5099999999999998</v>
      </c>
      <c r="D141">
        <v>345</v>
      </c>
      <c r="F141" t="s">
        <v>428</v>
      </c>
      <c r="G141">
        <v>2.44</v>
      </c>
      <c r="H141">
        <v>345</v>
      </c>
    </row>
    <row r="142" spans="2:8" x14ac:dyDescent="0.3">
      <c r="B142" t="s">
        <v>412</v>
      </c>
      <c r="C142">
        <v>1.98</v>
      </c>
      <c r="D142">
        <v>345</v>
      </c>
      <c r="F142" t="s">
        <v>412</v>
      </c>
      <c r="G142">
        <v>1.88</v>
      </c>
      <c r="H142">
        <v>345</v>
      </c>
    </row>
    <row r="143" spans="2:8" x14ac:dyDescent="0.3">
      <c r="B143" t="s">
        <v>422</v>
      </c>
      <c r="C143">
        <v>2.27</v>
      </c>
      <c r="D143">
        <v>345</v>
      </c>
      <c r="F143" t="s">
        <v>422</v>
      </c>
      <c r="G143">
        <v>2.12</v>
      </c>
      <c r="H143">
        <v>345</v>
      </c>
    </row>
    <row r="144" spans="2:8" x14ac:dyDescent="0.3">
      <c r="B144" t="s">
        <v>431</v>
      </c>
      <c r="C144">
        <v>2.73</v>
      </c>
      <c r="D144">
        <v>345</v>
      </c>
      <c r="F144" t="s">
        <v>431</v>
      </c>
      <c r="G144">
        <v>2.61</v>
      </c>
      <c r="H144">
        <v>345</v>
      </c>
    </row>
    <row r="145" spans="2:8" x14ac:dyDescent="0.3">
      <c r="B145" t="s">
        <v>425</v>
      </c>
      <c r="C145">
        <v>2.37</v>
      </c>
      <c r="D145">
        <v>345</v>
      </c>
      <c r="F145" t="s">
        <v>425</v>
      </c>
      <c r="G145">
        <v>2.02</v>
      </c>
      <c r="H145">
        <v>345</v>
      </c>
    </row>
    <row r="146" spans="2:8" x14ac:dyDescent="0.3">
      <c r="B146" t="s">
        <v>417</v>
      </c>
      <c r="C146">
        <v>2.21</v>
      </c>
      <c r="D146">
        <v>345</v>
      </c>
      <c r="F146" t="s">
        <v>417</v>
      </c>
      <c r="G146">
        <v>2.19</v>
      </c>
      <c r="H146">
        <v>345</v>
      </c>
    </row>
    <row r="147" spans="2:8" x14ac:dyDescent="0.3">
      <c r="B147" t="s">
        <v>416</v>
      </c>
      <c r="C147">
        <v>2.0699999999999998</v>
      </c>
      <c r="D147">
        <v>345</v>
      </c>
      <c r="F147" t="s">
        <v>416</v>
      </c>
      <c r="G147">
        <v>1.59</v>
      </c>
      <c r="H147">
        <v>345</v>
      </c>
    </row>
    <row r="148" spans="2:8" x14ac:dyDescent="0.3">
      <c r="B148" t="s">
        <v>423</v>
      </c>
      <c r="C148">
        <v>2.4300000000000002</v>
      </c>
      <c r="D148">
        <v>345</v>
      </c>
      <c r="F148" t="s">
        <v>423</v>
      </c>
      <c r="G148">
        <v>2.21</v>
      </c>
      <c r="H148">
        <v>345</v>
      </c>
    </row>
    <row r="149" spans="2:8" x14ac:dyDescent="0.3">
      <c r="B149" t="s">
        <v>419</v>
      </c>
      <c r="C149">
        <v>2.39</v>
      </c>
      <c r="D149">
        <v>345</v>
      </c>
      <c r="F149" t="s">
        <v>419</v>
      </c>
      <c r="G149">
        <v>2.0499999999999998</v>
      </c>
      <c r="H149">
        <v>345</v>
      </c>
    </row>
    <row r="150" spans="2:8" x14ac:dyDescent="0.3">
      <c r="B150" t="s">
        <v>421</v>
      </c>
      <c r="C150">
        <v>2.2599999999999998</v>
      </c>
      <c r="D150">
        <v>345</v>
      </c>
      <c r="F150" t="s">
        <v>421</v>
      </c>
      <c r="G150">
        <v>1.7</v>
      </c>
      <c r="H150">
        <v>345</v>
      </c>
    </row>
    <row r="151" spans="2:8" x14ac:dyDescent="0.3">
      <c r="B151" t="s">
        <v>413</v>
      </c>
      <c r="C151">
        <v>1.96</v>
      </c>
      <c r="D151">
        <v>345</v>
      </c>
      <c r="F151" t="s">
        <v>413</v>
      </c>
      <c r="G151">
        <v>1.59</v>
      </c>
      <c r="H151">
        <v>345</v>
      </c>
    </row>
    <row r="152" spans="2:8" x14ac:dyDescent="0.3">
      <c r="B152" s="2" t="s">
        <v>441</v>
      </c>
      <c r="C152" s="2"/>
      <c r="D152" s="2" t="s">
        <v>447</v>
      </c>
      <c r="E152" s="2"/>
      <c r="F152" s="2" t="s">
        <v>441</v>
      </c>
      <c r="H152" t="s">
        <v>447</v>
      </c>
    </row>
    <row r="153" spans="2:8" x14ac:dyDescent="0.3">
      <c r="B153" t="s">
        <v>430</v>
      </c>
      <c r="C153">
        <v>2.64</v>
      </c>
      <c r="D153">
        <v>195</v>
      </c>
      <c r="F153" t="s">
        <v>430</v>
      </c>
      <c r="G153">
        <v>2.0099999999999998</v>
      </c>
      <c r="H153">
        <v>195</v>
      </c>
    </row>
    <row r="154" spans="2:8" x14ac:dyDescent="0.3">
      <c r="B154" t="s">
        <v>414</v>
      </c>
      <c r="C154">
        <v>2</v>
      </c>
      <c r="D154">
        <v>195</v>
      </c>
      <c r="F154" t="s">
        <v>414</v>
      </c>
      <c r="G154">
        <v>1.64</v>
      </c>
      <c r="H154">
        <v>195</v>
      </c>
    </row>
    <row r="155" spans="2:8" x14ac:dyDescent="0.3">
      <c r="B155" t="s">
        <v>418</v>
      </c>
      <c r="C155">
        <v>2.11</v>
      </c>
      <c r="D155">
        <v>195</v>
      </c>
      <c r="F155" t="s">
        <v>418</v>
      </c>
      <c r="G155">
        <v>1.64</v>
      </c>
      <c r="H155">
        <v>195</v>
      </c>
    </row>
    <row r="156" spans="2:8" x14ac:dyDescent="0.3">
      <c r="B156" t="s">
        <v>415</v>
      </c>
      <c r="C156">
        <v>2.06</v>
      </c>
      <c r="D156">
        <v>195</v>
      </c>
      <c r="F156" t="s">
        <v>415</v>
      </c>
      <c r="G156">
        <v>1.53</v>
      </c>
      <c r="H156">
        <v>195</v>
      </c>
    </row>
    <row r="157" spans="2:8" x14ac:dyDescent="0.3">
      <c r="B157" t="s">
        <v>424</v>
      </c>
      <c r="C157">
        <v>2.2599999999999998</v>
      </c>
      <c r="D157">
        <v>195</v>
      </c>
      <c r="F157" t="s">
        <v>424</v>
      </c>
      <c r="G157">
        <v>1.56</v>
      </c>
      <c r="H157">
        <v>195</v>
      </c>
    </row>
    <row r="158" spans="2:8" x14ac:dyDescent="0.3">
      <c r="B158" t="s">
        <v>426</v>
      </c>
      <c r="C158">
        <v>2.46</v>
      </c>
      <c r="D158">
        <v>195</v>
      </c>
      <c r="F158" t="s">
        <v>426</v>
      </c>
      <c r="G158">
        <v>2.0699999999999998</v>
      </c>
      <c r="H158">
        <v>195</v>
      </c>
    </row>
    <row r="159" spans="2:8" x14ac:dyDescent="0.3">
      <c r="B159" t="s">
        <v>429</v>
      </c>
      <c r="C159">
        <v>2.48</v>
      </c>
      <c r="D159">
        <v>195</v>
      </c>
      <c r="F159" t="s">
        <v>429</v>
      </c>
      <c r="G159">
        <v>1.68</v>
      </c>
      <c r="H159">
        <v>195</v>
      </c>
    </row>
    <row r="160" spans="2:8" x14ac:dyDescent="0.3">
      <c r="B160" t="s">
        <v>427</v>
      </c>
      <c r="C160">
        <v>2.41</v>
      </c>
      <c r="D160">
        <v>195</v>
      </c>
      <c r="F160" t="s">
        <v>427</v>
      </c>
      <c r="G160">
        <v>1.57</v>
      </c>
      <c r="H160">
        <v>195</v>
      </c>
    </row>
    <row r="161" spans="2:8" x14ac:dyDescent="0.3">
      <c r="B161" t="s">
        <v>420</v>
      </c>
      <c r="C161">
        <v>2.34</v>
      </c>
      <c r="D161">
        <v>195</v>
      </c>
      <c r="F161" t="s">
        <v>420</v>
      </c>
      <c r="G161">
        <v>1.65</v>
      </c>
      <c r="H161">
        <v>195</v>
      </c>
    </row>
    <row r="162" spans="2:8" x14ac:dyDescent="0.3">
      <c r="B162" t="s">
        <v>428</v>
      </c>
      <c r="C162">
        <v>2.62</v>
      </c>
      <c r="D162">
        <v>195</v>
      </c>
      <c r="F162" t="s">
        <v>428</v>
      </c>
      <c r="G162">
        <v>2.5299999999999998</v>
      </c>
      <c r="H162">
        <v>195</v>
      </c>
    </row>
    <row r="163" spans="2:8" x14ac:dyDescent="0.3">
      <c r="B163" t="s">
        <v>412</v>
      </c>
      <c r="C163">
        <v>1.92</v>
      </c>
      <c r="D163">
        <v>195</v>
      </c>
      <c r="F163" t="s">
        <v>412</v>
      </c>
      <c r="G163">
        <v>1.91</v>
      </c>
      <c r="H163">
        <v>195</v>
      </c>
    </row>
    <row r="164" spans="2:8" x14ac:dyDescent="0.3">
      <c r="B164" t="s">
        <v>422</v>
      </c>
      <c r="C164">
        <v>2.44</v>
      </c>
      <c r="D164">
        <v>195</v>
      </c>
      <c r="F164" t="s">
        <v>422</v>
      </c>
      <c r="G164">
        <v>2.2999999999999998</v>
      </c>
      <c r="H164">
        <v>195</v>
      </c>
    </row>
    <row r="165" spans="2:8" x14ac:dyDescent="0.3">
      <c r="B165" t="s">
        <v>431</v>
      </c>
      <c r="C165">
        <v>2.82</v>
      </c>
      <c r="D165">
        <v>195</v>
      </c>
      <c r="F165" t="s">
        <v>431</v>
      </c>
      <c r="G165">
        <v>2.71</v>
      </c>
      <c r="H165">
        <v>195</v>
      </c>
    </row>
    <row r="166" spans="2:8" x14ac:dyDescent="0.3">
      <c r="B166" t="s">
        <v>425</v>
      </c>
      <c r="C166">
        <v>2.41</v>
      </c>
      <c r="D166">
        <v>195</v>
      </c>
      <c r="F166" t="s">
        <v>425</v>
      </c>
      <c r="G166">
        <v>1.94</v>
      </c>
      <c r="H166">
        <v>195</v>
      </c>
    </row>
    <row r="167" spans="2:8" x14ac:dyDescent="0.3">
      <c r="B167" t="s">
        <v>417</v>
      </c>
      <c r="C167">
        <v>2.1800000000000002</v>
      </c>
      <c r="D167">
        <v>195</v>
      </c>
      <c r="F167" t="s">
        <v>417</v>
      </c>
      <c r="G167">
        <v>2.2400000000000002</v>
      </c>
      <c r="H167">
        <v>195</v>
      </c>
    </row>
    <row r="168" spans="2:8" x14ac:dyDescent="0.3">
      <c r="B168" t="s">
        <v>416</v>
      </c>
      <c r="C168">
        <v>2.13</v>
      </c>
      <c r="D168">
        <v>195</v>
      </c>
      <c r="F168" t="s">
        <v>416</v>
      </c>
      <c r="G168">
        <v>1.61</v>
      </c>
      <c r="H168">
        <v>195</v>
      </c>
    </row>
    <row r="169" spans="2:8" x14ac:dyDescent="0.3">
      <c r="B169" t="s">
        <v>423</v>
      </c>
      <c r="C169">
        <v>2.54</v>
      </c>
      <c r="D169">
        <v>195</v>
      </c>
      <c r="F169" t="s">
        <v>423</v>
      </c>
      <c r="G169">
        <v>2.2799999999999998</v>
      </c>
      <c r="H169">
        <v>195</v>
      </c>
    </row>
    <row r="170" spans="2:8" x14ac:dyDescent="0.3">
      <c r="B170" t="s">
        <v>419</v>
      </c>
      <c r="C170">
        <v>2.42</v>
      </c>
      <c r="D170">
        <v>195</v>
      </c>
      <c r="F170" t="s">
        <v>419</v>
      </c>
      <c r="G170">
        <v>2.06</v>
      </c>
      <c r="H170">
        <v>195</v>
      </c>
    </row>
    <row r="171" spans="2:8" x14ac:dyDescent="0.3">
      <c r="B171" t="s">
        <v>421</v>
      </c>
      <c r="C171">
        <v>2.2200000000000002</v>
      </c>
      <c r="D171">
        <v>195</v>
      </c>
      <c r="F171" t="s">
        <v>421</v>
      </c>
      <c r="G171">
        <v>1.58</v>
      </c>
      <c r="H171">
        <v>195</v>
      </c>
    </row>
    <row r="172" spans="2:8" x14ac:dyDescent="0.3">
      <c r="B172" t="s">
        <v>413</v>
      </c>
      <c r="C172">
        <v>1.97</v>
      </c>
      <c r="D172">
        <v>195</v>
      </c>
      <c r="F172" t="s">
        <v>413</v>
      </c>
      <c r="G172">
        <v>1.55</v>
      </c>
      <c r="H172">
        <v>195</v>
      </c>
    </row>
    <row r="173" spans="2:8" x14ac:dyDescent="0.3">
      <c r="B173" s="2" t="s">
        <v>443</v>
      </c>
      <c r="C173" s="2"/>
      <c r="D173" s="2" t="s">
        <v>447</v>
      </c>
      <c r="E173" s="2"/>
      <c r="F173" s="2" t="s">
        <v>443</v>
      </c>
      <c r="H173" t="s">
        <v>447</v>
      </c>
    </row>
    <row r="174" spans="2:8" x14ac:dyDescent="0.3">
      <c r="B174" t="s">
        <v>430</v>
      </c>
      <c r="C174">
        <v>2.4700000000000002</v>
      </c>
      <c r="D174">
        <v>58</v>
      </c>
      <c r="F174" t="s">
        <v>430</v>
      </c>
      <c r="G174">
        <v>1.59</v>
      </c>
      <c r="H174">
        <v>58</v>
      </c>
    </row>
    <row r="175" spans="2:8" x14ac:dyDescent="0.3">
      <c r="B175" t="s">
        <v>414</v>
      </c>
      <c r="C175">
        <v>1.93</v>
      </c>
      <c r="D175">
        <v>58</v>
      </c>
      <c r="F175" t="s">
        <v>414</v>
      </c>
      <c r="G175">
        <v>1.52</v>
      </c>
      <c r="H175">
        <v>58</v>
      </c>
    </row>
    <row r="176" spans="2:8" x14ac:dyDescent="0.3">
      <c r="B176" t="s">
        <v>418</v>
      </c>
      <c r="C176">
        <v>2.02</v>
      </c>
      <c r="D176">
        <v>58</v>
      </c>
      <c r="F176" t="s">
        <v>418</v>
      </c>
      <c r="G176">
        <v>1.43</v>
      </c>
      <c r="H176">
        <v>58</v>
      </c>
    </row>
    <row r="177" spans="2:8" x14ac:dyDescent="0.3">
      <c r="B177" t="s">
        <v>415</v>
      </c>
      <c r="C177">
        <v>1.98</v>
      </c>
      <c r="D177">
        <v>58</v>
      </c>
      <c r="F177" t="s">
        <v>415</v>
      </c>
      <c r="G177">
        <v>1.47</v>
      </c>
      <c r="H177">
        <v>58</v>
      </c>
    </row>
    <row r="178" spans="2:8" x14ac:dyDescent="0.3">
      <c r="B178" t="s">
        <v>424</v>
      </c>
      <c r="C178">
        <v>2.5299999999999998</v>
      </c>
      <c r="D178">
        <v>58</v>
      </c>
      <c r="F178" t="s">
        <v>424</v>
      </c>
      <c r="G178">
        <v>1.66</v>
      </c>
      <c r="H178">
        <v>58</v>
      </c>
    </row>
    <row r="179" spans="2:8" x14ac:dyDescent="0.3">
      <c r="B179" t="s">
        <v>426</v>
      </c>
      <c r="C179">
        <v>2.4</v>
      </c>
      <c r="D179">
        <v>58</v>
      </c>
      <c r="F179" t="s">
        <v>426</v>
      </c>
      <c r="G179">
        <v>1.95</v>
      </c>
      <c r="H179">
        <v>58</v>
      </c>
    </row>
    <row r="180" spans="2:8" x14ac:dyDescent="0.3">
      <c r="B180" t="s">
        <v>429</v>
      </c>
      <c r="C180">
        <v>2.4700000000000002</v>
      </c>
      <c r="D180">
        <v>58</v>
      </c>
      <c r="F180" t="s">
        <v>429</v>
      </c>
      <c r="G180">
        <v>2.0699999999999998</v>
      </c>
      <c r="H180">
        <v>58</v>
      </c>
    </row>
    <row r="181" spans="2:8" x14ac:dyDescent="0.3">
      <c r="B181" t="s">
        <v>427</v>
      </c>
      <c r="C181">
        <v>2.59</v>
      </c>
      <c r="D181">
        <v>58</v>
      </c>
      <c r="F181" t="s">
        <v>427</v>
      </c>
      <c r="G181">
        <v>1.86</v>
      </c>
      <c r="H181">
        <v>58</v>
      </c>
    </row>
    <row r="182" spans="2:8" x14ac:dyDescent="0.3">
      <c r="B182" t="s">
        <v>420</v>
      </c>
      <c r="C182">
        <v>2.2200000000000002</v>
      </c>
      <c r="D182">
        <v>58</v>
      </c>
      <c r="F182" t="s">
        <v>420</v>
      </c>
      <c r="G182">
        <v>1.67</v>
      </c>
      <c r="H182">
        <v>58</v>
      </c>
    </row>
    <row r="183" spans="2:8" x14ac:dyDescent="0.3">
      <c r="B183" t="s">
        <v>428</v>
      </c>
      <c r="C183">
        <v>2.34</v>
      </c>
      <c r="D183">
        <v>58</v>
      </c>
      <c r="F183" t="s">
        <v>428</v>
      </c>
      <c r="G183">
        <v>2.2599999999999998</v>
      </c>
      <c r="H183">
        <v>58</v>
      </c>
    </row>
    <row r="184" spans="2:8" x14ac:dyDescent="0.3">
      <c r="B184" t="s">
        <v>412</v>
      </c>
      <c r="C184">
        <v>2.0499999999999998</v>
      </c>
      <c r="D184">
        <v>58</v>
      </c>
      <c r="F184" t="s">
        <v>412</v>
      </c>
      <c r="G184">
        <v>2.12</v>
      </c>
      <c r="H184">
        <v>58</v>
      </c>
    </row>
    <row r="185" spans="2:8" x14ac:dyDescent="0.3">
      <c r="B185" t="s">
        <v>422</v>
      </c>
      <c r="C185">
        <v>2.2799999999999998</v>
      </c>
      <c r="D185">
        <v>58</v>
      </c>
      <c r="F185" t="s">
        <v>422</v>
      </c>
      <c r="G185">
        <v>2.0499999999999998</v>
      </c>
      <c r="H185">
        <v>58</v>
      </c>
    </row>
    <row r="186" spans="2:8" x14ac:dyDescent="0.3">
      <c r="B186" t="s">
        <v>431</v>
      </c>
      <c r="C186">
        <v>2.67</v>
      </c>
      <c r="D186">
        <v>58</v>
      </c>
      <c r="F186" t="s">
        <v>431</v>
      </c>
      <c r="G186">
        <v>2.52</v>
      </c>
      <c r="H186">
        <v>58</v>
      </c>
    </row>
    <row r="187" spans="2:8" x14ac:dyDescent="0.3">
      <c r="B187" t="s">
        <v>425</v>
      </c>
      <c r="C187">
        <v>2.4300000000000002</v>
      </c>
      <c r="D187">
        <v>58</v>
      </c>
      <c r="F187" t="s">
        <v>425</v>
      </c>
      <c r="G187">
        <v>2.02</v>
      </c>
      <c r="H187">
        <v>58</v>
      </c>
    </row>
    <row r="188" spans="2:8" x14ac:dyDescent="0.3">
      <c r="B188" t="s">
        <v>417</v>
      </c>
      <c r="C188">
        <v>2.0499999999999998</v>
      </c>
      <c r="D188">
        <v>58</v>
      </c>
      <c r="F188" t="s">
        <v>417</v>
      </c>
      <c r="G188">
        <v>1.91</v>
      </c>
      <c r="H188">
        <v>58</v>
      </c>
    </row>
    <row r="189" spans="2:8" x14ac:dyDescent="0.3">
      <c r="B189" t="s">
        <v>416</v>
      </c>
      <c r="C189">
        <v>1.98</v>
      </c>
      <c r="D189">
        <v>58</v>
      </c>
      <c r="F189" t="s">
        <v>416</v>
      </c>
      <c r="G189">
        <v>1.34</v>
      </c>
      <c r="H189">
        <v>58</v>
      </c>
    </row>
    <row r="190" spans="2:8" x14ac:dyDescent="0.3">
      <c r="B190" t="s">
        <v>423</v>
      </c>
      <c r="C190">
        <v>2.52</v>
      </c>
      <c r="D190">
        <v>58</v>
      </c>
      <c r="F190" t="s">
        <v>423</v>
      </c>
      <c r="G190">
        <v>2.33</v>
      </c>
      <c r="H190">
        <v>58</v>
      </c>
    </row>
    <row r="191" spans="2:8" x14ac:dyDescent="0.3">
      <c r="B191" t="s">
        <v>419</v>
      </c>
      <c r="C191">
        <v>2.41</v>
      </c>
      <c r="D191">
        <v>58</v>
      </c>
      <c r="F191" t="s">
        <v>419</v>
      </c>
      <c r="G191">
        <v>1.95</v>
      </c>
      <c r="H191">
        <v>58</v>
      </c>
    </row>
    <row r="192" spans="2:8" x14ac:dyDescent="0.3">
      <c r="B192" t="s">
        <v>421</v>
      </c>
      <c r="C192">
        <v>2.36</v>
      </c>
      <c r="D192">
        <v>58</v>
      </c>
      <c r="F192" t="s">
        <v>421</v>
      </c>
      <c r="G192">
        <v>1.67</v>
      </c>
      <c r="H192">
        <v>58</v>
      </c>
    </row>
    <row r="193" spans="2:8" x14ac:dyDescent="0.3">
      <c r="B193" t="s">
        <v>413</v>
      </c>
      <c r="C193">
        <v>1.88</v>
      </c>
      <c r="D193">
        <v>58</v>
      </c>
      <c r="F193" t="s">
        <v>413</v>
      </c>
      <c r="G193">
        <v>1.43</v>
      </c>
      <c r="H193">
        <v>58</v>
      </c>
    </row>
    <row r="194" spans="2:8" x14ac:dyDescent="0.3">
      <c r="B194" s="2" t="s">
        <v>445</v>
      </c>
      <c r="C194" s="2"/>
      <c r="D194" s="2" t="s">
        <v>447</v>
      </c>
      <c r="E194" s="2"/>
      <c r="F194" s="2" t="s">
        <v>445</v>
      </c>
      <c r="H194" t="s">
        <v>447</v>
      </c>
    </row>
    <row r="195" spans="2:8" x14ac:dyDescent="0.3">
      <c r="B195" t="s">
        <v>430</v>
      </c>
      <c r="C195">
        <v>2.58</v>
      </c>
      <c r="D195">
        <v>72</v>
      </c>
      <c r="F195" t="s">
        <v>430</v>
      </c>
      <c r="G195">
        <v>1.47</v>
      </c>
      <c r="H195">
        <v>72</v>
      </c>
    </row>
    <row r="196" spans="2:8" x14ac:dyDescent="0.3">
      <c r="B196" t="s">
        <v>414</v>
      </c>
      <c r="C196">
        <v>2.11</v>
      </c>
      <c r="D196">
        <v>72</v>
      </c>
      <c r="F196" t="s">
        <v>414</v>
      </c>
      <c r="G196">
        <v>1.94</v>
      </c>
      <c r="H196">
        <v>72</v>
      </c>
    </row>
    <row r="197" spans="2:8" x14ac:dyDescent="0.3">
      <c r="B197" t="s">
        <v>418</v>
      </c>
      <c r="C197">
        <v>2.2799999999999998</v>
      </c>
      <c r="D197">
        <v>72</v>
      </c>
      <c r="F197" t="s">
        <v>418</v>
      </c>
      <c r="G197">
        <v>1.71</v>
      </c>
      <c r="H197">
        <v>72</v>
      </c>
    </row>
    <row r="198" spans="2:8" x14ac:dyDescent="0.3">
      <c r="B198" t="s">
        <v>415</v>
      </c>
      <c r="C198">
        <v>1.94</v>
      </c>
      <c r="D198">
        <v>72</v>
      </c>
      <c r="F198" t="s">
        <v>415</v>
      </c>
      <c r="G198">
        <v>1.46</v>
      </c>
      <c r="H198">
        <v>72</v>
      </c>
    </row>
    <row r="199" spans="2:8" x14ac:dyDescent="0.3">
      <c r="B199" t="s">
        <v>424</v>
      </c>
      <c r="C199">
        <v>2.31</v>
      </c>
      <c r="D199">
        <v>72</v>
      </c>
      <c r="F199" t="s">
        <v>424</v>
      </c>
      <c r="G199">
        <v>1.51</v>
      </c>
      <c r="H199">
        <v>72</v>
      </c>
    </row>
    <row r="200" spans="2:8" x14ac:dyDescent="0.3">
      <c r="B200" t="s">
        <v>426</v>
      </c>
      <c r="C200">
        <v>2.39</v>
      </c>
      <c r="D200">
        <v>72</v>
      </c>
      <c r="F200" t="s">
        <v>426</v>
      </c>
      <c r="G200">
        <v>1.92</v>
      </c>
      <c r="H200">
        <v>72</v>
      </c>
    </row>
    <row r="201" spans="2:8" x14ac:dyDescent="0.3">
      <c r="B201" t="s">
        <v>429</v>
      </c>
      <c r="C201">
        <v>2.39</v>
      </c>
      <c r="D201">
        <v>72</v>
      </c>
      <c r="F201" t="s">
        <v>429</v>
      </c>
      <c r="G201">
        <v>1.53</v>
      </c>
      <c r="H201">
        <v>72</v>
      </c>
    </row>
    <row r="202" spans="2:8" x14ac:dyDescent="0.3">
      <c r="B202" t="s">
        <v>427</v>
      </c>
      <c r="C202">
        <v>2.42</v>
      </c>
      <c r="D202">
        <v>72</v>
      </c>
      <c r="F202" t="s">
        <v>427</v>
      </c>
      <c r="G202">
        <v>1.47</v>
      </c>
      <c r="H202">
        <v>72</v>
      </c>
    </row>
    <row r="203" spans="2:8" x14ac:dyDescent="0.3">
      <c r="B203" t="s">
        <v>420</v>
      </c>
      <c r="C203">
        <v>2.31</v>
      </c>
      <c r="D203">
        <v>72</v>
      </c>
      <c r="F203" t="s">
        <v>420</v>
      </c>
      <c r="G203">
        <v>1.51</v>
      </c>
      <c r="H203">
        <v>72</v>
      </c>
    </row>
    <row r="204" spans="2:8" x14ac:dyDescent="0.3">
      <c r="B204" t="s">
        <v>428</v>
      </c>
      <c r="C204">
        <v>2.4300000000000002</v>
      </c>
      <c r="D204">
        <v>72</v>
      </c>
      <c r="F204" t="s">
        <v>428</v>
      </c>
      <c r="G204">
        <v>2.21</v>
      </c>
      <c r="H204">
        <v>72</v>
      </c>
    </row>
    <row r="205" spans="2:8" x14ac:dyDescent="0.3">
      <c r="B205" t="s">
        <v>412</v>
      </c>
      <c r="C205">
        <v>2.11</v>
      </c>
      <c r="D205">
        <v>72</v>
      </c>
      <c r="F205" t="s">
        <v>412</v>
      </c>
      <c r="G205">
        <v>1.96</v>
      </c>
      <c r="H205">
        <v>72</v>
      </c>
    </row>
    <row r="206" spans="2:8" x14ac:dyDescent="0.3">
      <c r="B206" t="s">
        <v>422</v>
      </c>
      <c r="C206">
        <v>2.29</v>
      </c>
      <c r="D206">
        <v>72</v>
      </c>
      <c r="F206" t="s">
        <v>422</v>
      </c>
      <c r="G206">
        <v>1.78</v>
      </c>
      <c r="H206">
        <v>72</v>
      </c>
    </row>
    <row r="207" spans="2:8" x14ac:dyDescent="0.3">
      <c r="B207" t="s">
        <v>431</v>
      </c>
      <c r="C207">
        <v>2.71</v>
      </c>
      <c r="D207">
        <v>72</v>
      </c>
      <c r="F207" t="s">
        <v>431</v>
      </c>
      <c r="G207">
        <v>2.56</v>
      </c>
      <c r="H207">
        <v>72</v>
      </c>
    </row>
    <row r="208" spans="2:8" x14ac:dyDescent="0.3">
      <c r="B208" t="s">
        <v>425</v>
      </c>
      <c r="C208">
        <v>2.3199999999999998</v>
      </c>
      <c r="D208">
        <v>72</v>
      </c>
      <c r="F208" t="s">
        <v>425</v>
      </c>
      <c r="G208">
        <v>2.2599999999999998</v>
      </c>
      <c r="H208">
        <v>72</v>
      </c>
    </row>
    <row r="209" spans="2:8" x14ac:dyDescent="0.3">
      <c r="B209" t="s">
        <v>417</v>
      </c>
      <c r="C209">
        <v>2.0099999999999998</v>
      </c>
      <c r="D209">
        <v>72</v>
      </c>
      <c r="F209" t="s">
        <v>417</v>
      </c>
      <c r="G209">
        <v>1.81</v>
      </c>
      <c r="H209">
        <v>72</v>
      </c>
    </row>
    <row r="210" spans="2:8" x14ac:dyDescent="0.3">
      <c r="B210" t="s">
        <v>416</v>
      </c>
      <c r="C210">
        <v>2.14</v>
      </c>
      <c r="D210">
        <v>72</v>
      </c>
      <c r="F210" t="s">
        <v>416</v>
      </c>
      <c r="G210">
        <v>1.71</v>
      </c>
      <c r="H210">
        <v>72</v>
      </c>
    </row>
    <row r="211" spans="2:8" x14ac:dyDescent="0.3">
      <c r="B211" t="s">
        <v>423</v>
      </c>
      <c r="C211">
        <v>2.4700000000000002</v>
      </c>
      <c r="D211">
        <v>72</v>
      </c>
      <c r="F211" t="s">
        <v>423</v>
      </c>
      <c r="G211">
        <v>2.21</v>
      </c>
      <c r="H211">
        <v>72</v>
      </c>
    </row>
    <row r="212" spans="2:8" x14ac:dyDescent="0.3">
      <c r="B212" t="s">
        <v>419</v>
      </c>
      <c r="C212">
        <v>2.46</v>
      </c>
      <c r="D212">
        <v>72</v>
      </c>
      <c r="F212" t="s">
        <v>419</v>
      </c>
      <c r="G212">
        <v>2.06</v>
      </c>
      <c r="H212">
        <v>72</v>
      </c>
    </row>
    <row r="213" spans="2:8" x14ac:dyDescent="0.3">
      <c r="B213" t="s">
        <v>421</v>
      </c>
      <c r="C213">
        <v>2.2400000000000002</v>
      </c>
      <c r="D213">
        <v>72</v>
      </c>
      <c r="F213" t="s">
        <v>421</v>
      </c>
      <c r="G213">
        <v>1.54</v>
      </c>
      <c r="H213">
        <v>72</v>
      </c>
    </row>
    <row r="214" spans="2:8" x14ac:dyDescent="0.3">
      <c r="B214" t="s">
        <v>413</v>
      </c>
      <c r="C214">
        <v>1.93</v>
      </c>
      <c r="D214">
        <v>72</v>
      </c>
      <c r="F214" t="s">
        <v>413</v>
      </c>
      <c r="G214">
        <v>1.64</v>
      </c>
      <c r="H214">
        <v>72</v>
      </c>
    </row>
    <row r="215" spans="2:8" x14ac:dyDescent="0.3">
      <c r="B215" s="2" t="s">
        <v>446</v>
      </c>
      <c r="C215" s="2"/>
      <c r="D215" s="2" t="s">
        <v>447</v>
      </c>
      <c r="E215" s="2"/>
      <c r="F215" s="2" t="s">
        <v>446</v>
      </c>
      <c r="H215" t="s">
        <v>447</v>
      </c>
    </row>
    <row r="216" spans="2:8" x14ac:dyDescent="0.3">
      <c r="B216" t="s">
        <v>430</v>
      </c>
      <c r="C216">
        <v>2.72</v>
      </c>
      <c r="D216">
        <v>61</v>
      </c>
      <c r="F216" t="s">
        <v>430</v>
      </c>
      <c r="G216">
        <v>1.69</v>
      </c>
      <c r="H216">
        <v>61</v>
      </c>
    </row>
    <row r="217" spans="2:8" x14ac:dyDescent="0.3">
      <c r="B217" t="s">
        <v>414</v>
      </c>
      <c r="C217">
        <v>2.2000000000000002</v>
      </c>
      <c r="D217">
        <v>61</v>
      </c>
      <c r="F217" t="s">
        <v>414</v>
      </c>
      <c r="G217">
        <v>1.48</v>
      </c>
      <c r="H217">
        <v>61</v>
      </c>
    </row>
    <row r="218" spans="2:8" x14ac:dyDescent="0.3">
      <c r="B218" t="s">
        <v>418</v>
      </c>
      <c r="C218">
        <v>2.31</v>
      </c>
      <c r="D218">
        <v>61</v>
      </c>
      <c r="F218" t="s">
        <v>418</v>
      </c>
      <c r="G218">
        <v>1.46</v>
      </c>
      <c r="H218">
        <v>61</v>
      </c>
    </row>
    <row r="219" spans="2:8" x14ac:dyDescent="0.3">
      <c r="B219" t="s">
        <v>415</v>
      </c>
      <c r="C219">
        <v>2.2799999999999998</v>
      </c>
      <c r="D219">
        <v>61</v>
      </c>
      <c r="F219" t="s">
        <v>415</v>
      </c>
      <c r="G219">
        <v>1.54</v>
      </c>
      <c r="H219">
        <v>61</v>
      </c>
    </row>
    <row r="220" spans="2:8" x14ac:dyDescent="0.3">
      <c r="B220" t="s">
        <v>424</v>
      </c>
      <c r="C220">
        <v>2.44</v>
      </c>
      <c r="D220">
        <v>61</v>
      </c>
      <c r="F220" t="s">
        <v>424</v>
      </c>
      <c r="G220">
        <v>1.59</v>
      </c>
      <c r="H220">
        <v>61</v>
      </c>
    </row>
    <row r="221" spans="2:8" x14ac:dyDescent="0.3">
      <c r="B221" t="s">
        <v>426</v>
      </c>
      <c r="C221">
        <v>2.5099999999999998</v>
      </c>
      <c r="D221">
        <v>61</v>
      </c>
      <c r="F221" t="s">
        <v>426</v>
      </c>
      <c r="G221">
        <v>2.16</v>
      </c>
      <c r="H221">
        <v>61</v>
      </c>
    </row>
    <row r="222" spans="2:8" x14ac:dyDescent="0.3">
      <c r="B222" t="s">
        <v>429</v>
      </c>
      <c r="C222">
        <v>2.5099999999999998</v>
      </c>
      <c r="D222">
        <v>61</v>
      </c>
      <c r="F222" t="s">
        <v>429</v>
      </c>
      <c r="G222">
        <v>1.56</v>
      </c>
      <c r="H222">
        <v>61</v>
      </c>
    </row>
    <row r="223" spans="2:8" x14ac:dyDescent="0.3">
      <c r="B223" t="s">
        <v>427</v>
      </c>
      <c r="C223">
        <v>2.44</v>
      </c>
      <c r="D223">
        <v>61</v>
      </c>
      <c r="F223" t="s">
        <v>427</v>
      </c>
      <c r="G223">
        <v>1.51</v>
      </c>
      <c r="H223">
        <v>61</v>
      </c>
    </row>
    <row r="224" spans="2:8" x14ac:dyDescent="0.3">
      <c r="B224" t="s">
        <v>420</v>
      </c>
      <c r="C224">
        <v>2.2999999999999998</v>
      </c>
      <c r="D224">
        <v>61</v>
      </c>
      <c r="F224" t="s">
        <v>420</v>
      </c>
      <c r="G224">
        <v>1.52</v>
      </c>
      <c r="H224">
        <v>61</v>
      </c>
    </row>
    <row r="225" spans="2:8" x14ac:dyDescent="0.3">
      <c r="B225" t="s">
        <v>428</v>
      </c>
      <c r="C225">
        <v>2.4300000000000002</v>
      </c>
      <c r="D225">
        <v>61</v>
      </c>
      <c r="F225" t="s">
        <v>428</v>
      </c>
      <c r="G225">
        <v>2.34</v>
      </c>
      <c r="H225">
        <v>61</v>
      </c>
    </row>
    <row r="226" spans="2:8" x14ac:dyDescent="0.3">
      <c r="B226" t="s">
        <v>412</v>
      </c>
      <c r="C226">
        <v>2</v>
      </c>
      <c r="D226">
        <v>61</v>
      </c>
      <c r="F226" t="s">
        <v>412</v>
      </c>
      <c r="G226">
        <v>1.72</v>
      </c>
      <c r="H226">
        <v>61</v>
      </c>
    </row>
    <row r="227" spans="2:8" x14ac:dyDescent="0.3">
      <c r="B227" t="s">
        <v>422</v>
      </c>
      <c r="C227">
        <v>2.54</v>
      </c>
      <c r="D227">
        <v>61</v>
      </c>
      <c r="F227" t="s">
        <v>422</v>
      </c>
      <c r="G227">
        <v>1.92</v>
      </c>
      <c r="H227">
        <v>61</v>
      </c>
    </row>
    <row r="228" spans="2:8" x14ac:dyDescent="0.3">
      <c r="B228" t="s">
        <v>431</v>
      </c>
      <c r="C228">
        <v>2.87</v>
      </c>
      <c r="D228">
        <v>61</v>
      </c>
      <c r="F228" t="s">
        <v>431</v>
      </c>
      <c r="G228">
        <v>2.7</v>
      </c>
      <c r="H228">
        <v>61</v>
      </c>
    </row>
    <row r="229" spans="2:8" x14ac:dyDescent="0.3">
      <c r="B229" t="s">
        <v>425</v>
      </c>
      <c r="C229">
        <v>2.59</v>
      </c>
      <c r="D229">
        <v>61</v>
      </c>
      <c r="F229" t="s">
        <v>425</v>
      </c>
      <c r="G229">
        <v>2.02</v>
      </c>
      <c r="H229">
        <v>61</v>
      </c>
    </row>
    <row r="230" spans="2:8" x14ac:dyDescent="0.3">
      <c r="B230" t="s">
        <v>417</v>
      </c>
      <c r="C230">
        <v>2.2999999999999998</v>
      </c>
      <c r="D230">
        <v>61</v>
      </c>
      <c r="F230" t="s">
        <v>417</v>
      </c>
      <c r="G230">
        <v>2.13</v>
      </c>
      <c r="H230">
        <v>61</v>
      </c>
    </row>
    <row r="231" spans="2:8" x14ac:dyDescent="0.3">
      <c r="B231" t="s">
        <v>416</v>
      </c>
      <c r="C231">
        <v>2.0699999999999998</v>
      </c>
      <c r="D231">
        <v>61</v>
      </c>
      <c r="F231" t="s">
        <v>416</v>
      </c>
      <c r="G231">
        <v>1.51</v>
      </c>
      <c r="H231">
        <v>61</v>
      </c>
    </row>
    <row r="232" spans="2:8" x14ac:dyDescent="0.3">
      <c r="B232" t="s">
        <v>423</v>
      </c>
      <c r="C232">
        <v>2.62</v>
      </c>
      <c r="D232">
        <v>61</v>
      </c>
      <c r="F232" t="s">
        <v>423</v>
      </c>
      <c r="G232">
        <v>2.1800000000000002</v>
      </c>
      <c r="H232">
        <v>61</v>
      </c>
    </row>
    <row r="233" spans="2:8" x14ac:dyDescent="0.3">
      <c r="B233" t="s">
        <v>419</v>
      </c>
      <c r="C233">
        <v>2.52</v>
      </c>
      <c r="D233">
        <v>61</v>
      </c>
      <c r="F233" t="s">
        <v>419</v>
      </c>
      <c r="G233">
        <v>2.1</v>
      </c>
      <c r="H233">
        <v>61</v>
      </c>
    </row>
    <row r="234" spans="2:8" x14ac:dyDescent="0.3">
      <c r="B234" t="s">
        <v>421</v>
      </c>
      <c r="C234">
        <v>2.39</v>
      </c>
      <c r="D234">
        <v>61</v>
      </c>
      <c r="F234" t="s">
        <v>421</v>
      </c>
      <c r="G234">
        <v>1.61</v>
      </c>
      <c r="H234">
        <v>61</v>
      </c>
    </row>
    <row r="235" spans="2:8" x14ac:dyDescent="0.3">
      <c r="B235" t="s">
        <v>413</v>
      </c>
      <c r="C235">
        <v>1.95</v>
      </c>
      <c r="D235">
        <v>61</v>
      </c>
      <c r="F235" t="s">
        <v>413</v>
      </c>
      <c r="G235">
        <v>1.41</v>
      </c>
      <c r="H235">
        <v>61</v>
      </c>
    </row>
    <row r="236" spans="2:8" x14ac:dyDescent="0.3">
      <c r="B236" s="2" t="s">
        <v>439</v>
      </c>
      <c r="C236" s="2"/>
      <c r="D236" s="2" t="s">
        <v>447</v>
      </c>
      <c r="E236" s="2"/>
      <c r="F236" s="2" t="s">
        <v>439</v>
      </c>
      <c r="H236" t="s">
        <v>447</v>
      </c>
    </row>
    <row r="237" spans="2:8" x14ac:dyDescent="0.3">
      <c r="B237" t="s">
        <v>430</v>
      </c>
      <c r="C237">
        <v>2.59</v>
      </c>
      <c r="D237">
        <v>276</v>
      </c>
      <c r="F237" t="s">
        <v>430</v>
      </c>
      <c r="G237">
        <v>1.61</v>
      </c>
      <c r="H237">
        <v>276</v>
      </c>
    </row>
    <row r="238" spans="2:8" x14ac:dyDescent="0.3">
      <c r="B238" t="s">
        <v>414</v>
      </c>
      <c r="C238">
        <v>1.85</v>
      </c>
      <c r="D238">
        <v>276</v>
      </c>
      <c r="F238" t="s">
        <v>414</v>
      </c>
      <c r="G238">
        <v>1.33</v>
      </c>
      <c r="H238">
        <v>276</v>
      </c>
    </row>
    <row r="239" spans="2:8" x14ac:dyDescent="0.3">
      <c r="B239" t="s">
        <v>418</v>
      </c>
      <c r="C239">
        <v>1.97</v>
      </c>
      <c r="D239">
        <v>276</v>
      </c>
      <c r="F239" t="s">
        <v>418</v>
      </c>
      <c r="G239">
        <v>1.31</v>
      </c>
      <c r="H239">
        <v>276</v>
      </c>
    </row>
    <row r="240" spans="2:8" x14ac:dyDescent="0.3">
      <c r="B240" t="s">
        <v>415</v>
      </c>
      <c r="C240">
        <v>1.96</v>
      </c>
      <c r="D240">
        <v>276</v>
      </c>
      <c r="F240" t="s">
        <v>415</v>
      </c>
      <c r="G240">
        <v>1.43</v>
      </c>
      <c r="H240">
        <v>276</v>
      </c>
    </row>
    <row r="241" spans="2:8" x14ac:dyDescent="0.3">
      <c r="B241" t="s">
        <v>424</v>
      </c>
      <c r="C241">
        <v>2.33</v>
      </c>
      <c r="D241">
        <v>276</v>
      </c>
      <c r="F241" t="s">
        <v>424</v>
      </c>
      <c r="G241">
        <v>1.62</v>
      </c>
      <c r="H241">
        <v>276</v>
      </c>
    </row>
    <row r="242" spans="2:8" x14ac:dyDescent="0.3">
      <c r="B242" t="s">
        <v>426</v>
      </c>
      <c r="C242">
        <v>2.4300000000000002</v>
      </c>
      <c r="D242">
        <v>276</v>
      </c>
      <c r="F242" t="s">
        <v>426</v>
      </c>
      <c r="G242">
        <v>1.91</v>
      </c>
      <c r="H242">
        <v>276</v>
      </c>
    </row>
    <row r="243" spans="2:8" x14ac:dyDescent="0.3">
      <c r="B243" t="s">
        <v>429</v>
      </c>
      <c r="C243">
        <v>2.27</v>
      </c>
      <c r="D243">
        <v>276</v>
      </c>
      <c r="F243" t="s">
        <v>429</v>
      </c>
      <c r="G243">
        <v>1.56</v>
      </c>
      <c r="H243">
        <v>276</v>
      </c>
    </row>
    <row r="244" spans="2:8" x14ac:dyDescent="0.3">
      <c r="B244" t="s">
        <v>427</v>
      </c>
      <c r="C244">
        <v>2.38</v>
      </c>
      <c r="D244">
        <v>276</v>
      </c>
      <c r="F244" t="s">
        <v>427</v>
      </c>
      <c r="G244">
        <v>1.52</v>
      </c>
      <c r="H244">
        <v>276</v>
      </c>
    </row>
    <row r="245" spans="2:8" x14ac:dyDescent="0.3">
      <c r="B245" t="s">
        <v>420</v>
      </c>
      <c r="C245">
        <v>2.0499999999999998</v>
      </c>
      <c r="D245">
        <v>276</v>
      </c>
      <c r="F245" t="s">
        <v>420</v>
      </c>
      <c r="G245">
        <v>1.35</v>
      </c>
      <c r="H245">
        <v>276</v>
      </c>
    </row>
    <row r="246" spans="2:8" x14ac:dyDescent="0.3">
      <c r="B246" t="s">
        <v>428</v>
      </c>
      <c r="C246">
        <v>2.37</v>
      </c>
      <c r="D246">
        <v>276</v>
      </c>
      <c r="F246" t="s">
        <v>428</v>
      </c>
      <c r="G246">
        <v>2.34</v>
      </c>
      <c r="H246">
        <v>276</v>
      </c>
    </row>
    <row r="247" spans="2:8" x14ac:dyDescent="0.3">
      <c r="B247" t="s">
        <v>412</v>
      </c>
      <c r="C247">
        <v>1.84</v>
      </c>
      <c r="D247">
        <v>276</v>
      </c>
      <c r="F247" t="s">
        <v>412</v>
      </c>
      <c r="G247">
        <v>1.76</v>
      </c>
      <c r="H247">
        <v>276</v>
      </c>
    </row>
    <row r="248" spans="2:8" x14ac:dyDescent="0.3">
      <c r="B248" t="s">
        <v>422</v>
      </c>
      <c r="C248">
        <v>2.33</v>
      </c>
      <c r="D248">
        <v>276</v>
      </c>
      <c r="F248" t="s">
        <v>422</v>
      </c>
      <c r="G248">
        <v>2.04</v>
      </c>
      <c r="H248">
        <v>276</v>
      </c>
    </row>
    <row r="249" spans="2:8" x14ac:dyDescent="0.3">
      <c r="B249" t="s">
        <v>431</v>
      </c>
      <c r="C249">
        <v>2.7</v>
      </c>
      <c r="D249">
        <v>276</v>
      </c>
      <c r="F249" t="s">
        <v>431</v>
      </c>
      <c r="G249">
        <v>2.59</v>
      </c>
      <c r="H249">
        <v>276</v>
      </c>
    </row>
    <row r="250" spans="2:8" x14ac:dyDescent="0.3">
      <c r="B250" t="s">
        <v>425</v>
      </c>
      <c r="C250">
        <v>2.5499999999999998</v>
      </c>
      <c r="D250">
        <v>276</v>
      </c>
      <c r="F250" t="s">
        <v>425</v>
      </c>
      <c r="G250">
        <v>2.2400000000000002</v>
      </c>
      <c r="H250">
        <v>276</v>
      </c>
    </row>
    <row r="251" spans="2:8" x14ac:dyDescent="0.3">
      <c r="B251" t="s">
        <v>417</v>
      </c>
      <c r="C251">
        <v>1.86</v>
      </c>
      <c r="D251">
        <v>276</v>
      </c>
      <c r="F251" t="s">
        <v>417</v>
      </c>
      <c r="G251">
        <v>1.84</v>
      </c>
      <c r="H251">
        <v>276</v>
      </c>
    </row>
    <row r="252" spans="2:8" x14ac:dyDescent="0.3">
      <c r="B252" t="s">
        <v>416</v>
      </c>
      <c r="C252">
        <v>1.91</v>
      </c>
      <c r="D252">
        <v>276</v>
      </c>
      <c r="F252" t="s">
        <v>416</v>
      </c>
      <c r="G252">
        <v>1.44</v>
      </c>
      <c r="H252">
        <v>276</v>
      </c>
    </row>
    <row r="253" spans="2:8" x14ac:dyDescent="0.3">
      <c r="B253" t="s">
        <v>423</v>
      </c>
      <c r="C253">
        <v>2.36</v>
      </c>
      <c r="D253">
        <v>276</v>
      </c>
      <c r="F253" t="s">
        <v>423</v>
      </c>
      <c r="G253">
        <v>2.2999999999999998</v>
      </c>
      <c r="H253">
        <v>276</v>
      </c>
    </row>
    <row r="254" spans="2:8" x14ac:dyDescent="0.3">
      <c r="B254" t="s">
        <v>419</v>
      </c>
      <c r="C254">
        <v>2.2599999999999998</v>
      </c>
      <c r="D254">
        <v>276</v>
      </c>
      <c r="F254" t="s">
        <v>419</v>
      </c>
      <c r="G254">
        <v>2.0099999999999998</v>
      </c>
      <c r="H254">
        <v>276</v>
      </c>
    </row>
    <row r="255" spans="2:8" x14ac:dyDescent="0.3">
      <c r="B255" t="s">
        <v>421</v>
      </c>
      <c r="C255">
        <v>2.2200000000000002</v>
      </c>
      <c r="D255">
        <v>276</v>
      </c>
      <c r="F255" t="s">
        <v>421</v>
      </c>
      <c r="G255">
        <v>1.66</v>
      </c>
      <c r="H255">
        <v>276</v>
      </c>
    </row>
    <row r="256" spans="2:8" x14ac:dyDescent="0.3">
      <c r="B256" t="s">
        <v>413</v>
      </c>
      <c r="C256">
        <v>1.83</v>
      </c>
      <c r="D256">
        <v>276</v>
      </c>
      <c r="F256" t="s">
        <v>413</v>
      </c>
      <c r="G256">
        <v>1.52</v>
      </c>
      <c r="H256">
        <v>276</v>
      </c>
    </row>
    <row r="257" spans="2:8" x14ac:dyDescent="0.3">
      <c r="B257" s="2" t="s">
        <v>438</v>
      </c>
      <c r="C257" s="2"/>
      <c r="D257" s="2" t="s">
        <v>447</v>
      </c>
      <c r="E257" s="2"/>
      <c r="F257" s="2" t="s">
        <v>438</v>
      </c>
      <c r="H257" t="s">
        <v>447</v>
      </c>
    </row>
    <row r="258" spans="2:8" x14ac:dyDescent="0.3">
      <c r="B258" t="s">
        <v>430</v>
      </c>
      <c r="C258">
        <v>2.59</v>
      </c>
      <c r="D258">
        <v>3656</v>
      </c>
      <c r="F258" t="s">
        <v>430</v>
      </c>
      <c r="G258">
        <v>1.89</v>
      </c>
      <c r="H258">
        <v>3656</v>
      </c>
    </row>
    <row r="259" spans="2:8" x14ac:dyDescent="0.3">
      <c r="B259" t="s">
        <v>414</v>
      </c>
      <c r="C259">
        <v>2</v>
      </c>
      <c r="D259">
        <v>3656</v>
      </c>
      <c r="F259" t="s">
        <v>414</v>
      </c>
      <c r="G259">
        <v>1.75</v>
      </c>
      <c r="H259">
        <v>3656</v>
      </c>
    </row>
    <row r="260" spans="2:8" x14ac:dyDescent="0.3">
      <c r="B260" t="s">
        <v>418</v>
      </c>
      <c r="C260">
        <v>2.2000000000000002</v>
      </c>
      <c r="D260">
        <v>3656</v>
      </c>
      <c r="F260" t="s">
        <v>418</v>
      </c>
      <c r="G260">
        <v>1.8</v>
      </c>
      <c r="H260">
        <v>3656</v>
      </c>
    </row>
    <row r="261" spans="2:8" x14ac:dyDescent="0.3">
      <c r="B261" t="s">
        <v>415</v>
      </c>
      <c r="C261">
        <v>2.06</v>
      </c>
      <c r="D261">
        <v>3656</v>
      </c>
      <c r="F261" t="s">
        <v>415</v>
      </c>
      <c r="G261">
        <v>1.61</v>
      </c>
      <c r="H261">
        <v>3656</v>
      </c>
    </row>
    <row r="262" spans="2:8" x14ac:dyDescent="0.3">
      <c r="B262" t="s">
        <v>424</v>
      </c>
      <c r="C262">
        <v>2.46</v>
      </c>
      <c r="D262">
        <v>3656</v>
      </c>
      <c r="F262" t="s">
        <v>424</v>
      </c>
      <c r="G262">
        <v>2.0699999999999998</v>
      </c>
      <c r="H262">
        <v>3656</v>
      </c>
    </row>
    <row r="263" spans="2:8" x14ac:dyDescent="0.3">
      <c r="B263" t="s">
        <v>426</v>
      </c>
      <c r="C263">
        <v>2.5099999999999998</v>
      </c>
      <c r="D263">
        <v>3656</v>
      </c>
      <c r="F263" t="s">
        <v>426</v>
      </c>
      <c r="G263">
        <v>2.25</v>
      </c>
      <c r="H263">
        <v>3656</v>
      </c>
    </row>
    <row r="264" spans="2:8" x14ac:dyDescent="0.3">
      <c r="B264" t="s">
        <v>429</v>
      </c>
      <c r="C264">
        <v>2.54</v>
      </c>
      <c r="D264">
        <v>3656</v>
      </c>
      <c r="F264" t="s">
        <v>429</v>
      </c>
      <c r="G264">
        <v>2.2599999999999998</v>
      </c>
      <c r="H264">
        <v>3656</v>
      </c>
    </row>
    <row r="265" spans="2:8" x14ac:dyDescent="0.3">
      <c r="B265" t="s">
        <v>427</v>
      </c>
      <c r="C265">
        <v>2.5299999999999998</v>
      </c>
      <c r="D265">
        <v>3656</v>
      </c>
      <c r="F265" t="s">
        <v>427</v>
      </c>
      <c r="G265">
        <v>2.15</v>
      </c>
      <c r="H265">
        <v>3656</v>
      </c>
    </row>
    <row r="266" spans="2:8" x14ac:dyDescent="0.3">
      <c r="B266" t="s">
        <v>420</v>
      </c>
      <c r="C266">
        <v>2.38</v>
      </c>
      <c r="D266">
        <v>3656</v>
      </c>
      <c r="F266" t="s">
        <v>420</v>
      </c>
      <c r="G266">
        <v>1.94</v>
      </c>
      <c r="H266">
        <v>3656</v>
      </c>
    </row>
    <row r="267" spans="2:8" x14ac:dyDescent="0.3">
      <c r="B267" t="s">
        <v>428</v>
      </c>
      <c r="C267">
        <v>2.5299999999999998</v>
      </c>
      <c r="D267">
        <v>3656</v>
      </c>
      <c r="F267" t="s">
        <v>428</v>
      </c>
      <c r="G267">
        <v>2.4300000000000002</v>
      </c>
      <c r="H267">
        <v>3656</v>
      </c>
    </row>
    <row r="268" spans="2:8" x14ac:dyDescent="0.3">
      <c r="B268" t="s">
        <v>412</v>
      </c>
      <c r="C268">
        <v>1.92</v>
      </c>
      <c r="D268">
        <v>3656</v>
      </c>
      <c r="F268" t="s">
        <v>412</v>
      </c>
      <c r="G268">
        <v>1.89</v>
      </c>
      <c r="H268">
        <v>3656</v>
      </c>
    </row>
    <row r="269" spans="2:8" x14ac:dyDescent="0.3">
      <c r="B269" t="s">
        <v>422</v>
      </c>
      <c r="C269">
        <v>2.38</v>
      </c>
      <c r="D269">
        <v>3656</v>
      </c>
      <c r="F269" t="s">
        <v>422</v>
      </c>
      <c r="G269">
        <v>2.21</v>
      </c>
      <c r="H269">
        <v>3656</v>
      </c>
    </row>
    <row r="270" spans="2:8" x14ac:dyDescent="0.3">
      <c r="B270" t="s">
        <v>431</v>
      </c>
      <c r="C270">
        <v>2.71</v>
      </c>
      <c r="D270">
        <v>3656</v>
      </c>
      <c r="F270" t="s">
        <v>431</v>
      </c>
      <c r="G270">
        <v>2.5499999999999998</v>
      </c>
      <c r="H270">
        <v>3656</v>
      </c>
    </row>
    <row r="271" spans="2:8" x14ac:dyDescent="0.3">
      <c r="B271" t="s">
        <v>425</v>
      </c>
      <c r="C271">
        <v>2.4900000000000002</v>
      </c>
      <c r="D271">
        <v>3656</v>
      </c>
      <c r="F271" t="s">
        <v>425</v>
      </c>
      <c r="G271">
        <v>2.29</v>
      </c>
      <c r="H271">
        <v>3656</v>
      </c>
    </row>
    <row r="272" spans="2:8" x14ac:dyDescent="0.3">
      <c r="B272" t="s">
        <v>417</v>
      </c>
      <c r="C272">
        <v>2.17</v>
      </c>
      <c r="D272">
        <v>3656</v>
      </c>
      <c r="F272" t="s">
        <v>417</v>
      </c>
      <c r="G272">
        <v>2.04</v>
      </c>
      <c r="H272">
        <v>3656</v>
      </c>
    </row>
    <row r="273" spans="2:8" x14ac:dyDescent="0.3">
      <c r="B273" t="s">
        <v>416</v>
      </c>
      <c r="C273">
        <v>2.1</v>
      </c>
      <c r="D273">
        <v>3656</v>
      </c>
      <c r="F273" t="s">
        <v>416</v>
      </c>
      <c r="G273">
        <v>1.68</v>
      </c>
      <c r="H273">
        <v>3656</v>
      </c>
    </row>
    <row r="274" spans="2:8" x14ac:dyDescent="0.3">
      <c r="B274" t="s">
        <v>423</v>
      </c>
      <c r="C274">
        <v>2.4500000000000002</v>
      </c>
      <c r="D274">
        <v>3656</v>
      </c>
      <c r="F274" t="s">
        <v>423</v>
      </c>
      <c r="G274">
        <v>2.3199999999999998</v>
      </c>
      <c r="H274">
        <v>3656</v>
      </c>
    </row>
    <row r="275" spans="2:8" x14ac:dyDescent="0.3">
      <c r="B275" t="s">
        <v>419</v>
      </c>
      <c r="C275">
        <v>2.37</v>
      </c>
      <c r="D275">
        <v>3656</v>
      </c>
      <c r="F275" t="s">
        <v>419</v>
      </c>
      <c r="G275">
        <v>2.04</v>
      </c>
      <c r="H275">
        <v>3656</v>
      </c>
    </row>
    <row r="276" spans="2:8" x14ac:dyDescent="0.3">
      <c r="B276" t="s">
        <v>421</v>
      </c>
      <c r="C276">
        <v>2.38</v>
      </c>
      <c r="D276">
        <v>3656</v>
      </c>
      <c r="F276" t="s">
        <v>421</v>
      </c>
      <c r="G276">
        <v>2.0299999999999998</v>
      </c>
      <c r="H276">
        <v>3656</v>
      </c>
    </row>
    <row r="277" spans="2:8" x14ac:dyDescent="0.3">
      <c r="B277" t="s">
        <v>413</v>
      </c>
      <c r="C277">
        <v>1.95</v>
      </c>
      <c r="D277">
        <v>3656</v>
      </c>
      <c r="F277" t="s">
        <v>413</v>
      </c>
      <c r="G277">
        <v>1.64</v>
      </c>
      <c r="H277">
        <v>3656</v>
      </c>
    </row>
  </sheetData>
  <dataValidations count="1">
    <dataValidation type="list" allowBlank="1" showInputMessage="1" showErrorMessage="1" sqref="A3" xr:uid="{4CB5E91F-28F5-4D02-BD5A-C6FE2923415F}">
      <formula1>$J$47:$J$57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DA78-7332-4448-96C8-3AF4CDD6EE05}">
  <dimension ref="A1:Y87"/>
  <sheetViews>
    <sheetView workbookViewId="0">
      <selection activeCell="A3" sqref="A3"/>
    </sheetView>
  </sheetViews>
  <sheetFormatPr baseColWidth="10" defaultColWidth="8" defaultRowHeight="14" x14ac:dyDescent="0.3"/>
  <cols>
    <col min="1" max="1" width="46.75" customWidth="1"/>
    <col min="11" max="11" width="46" customWidth="1"/>
    <col min="12" max="12" width="28.25" customWidth="1"/>
    <col min="17" max="17" width="9" customWidth="1"/>
    <col min="18" max="18" width="43.83203125" customWidth="1"/>
  </cols>
  <sheetData>
    <row r="1" spans="1:21" x14ac:dyDescent="0.3">
      <c r="A1" s="35" t="s">
        <v>448</v>
      </c>
    </row>
    <row r="2" spans="1:21" x14ac:dyDescent="0.3">
      <c r="A2" s="36" t="s">
        <v>406</v>
      </c>
    </row>
    <row r="3" spans="1:21" x14ac:dyDescent="0.3">
      <c r="A3" s="37" t="s">
        <v>438</v>
      </c>
    </row>
    <row r="5" spans="1:21" x14ac:dyDescent="0.3">
      <c r="S5" s="2">
        <v>2018</v>
      </c>
      <c r="T5" s="2">
        <v>2020</v>
      </c>
      <c r="U5" s="2">
        <v>2022</v>
      </c>
    </row>
    <row r="6" spans="1:21" x14ac:dyDescent="0.3">
      <c r="R6" t="s">
        <v>449</v>
      </c>
      <c r="S6">
        <v>81</v>
      </c>
      <c r="T6">
        <v>87</v>
      </c>
      <c r="U6">
        <v>89</v>
      </c>
    </row>
    <row r="7" spans="1:21" x14ac:dyDescent="0.3">
      <c r="R7" t="s">
        <v>450</v>
      </c>
      <c r="S7">
        <v>52</v>
      </c>
      <c r="T7">
        <v>67</v>
      </c>
      <c r="U7">
        <v>73</v>
      </c>
    </row>
    <row r="8" spans="1:21" x14ac:dyDescent="0.3">
      <c r="R8" t="s">
        <v>451</v>
      </c>
      <c r="S8">
        <v>36</v>
      </c>
      <c r="T8">
        <v>47</v>
      </c>
      <c r="U8">
        <v>58</v>
      </c>
    </row>
    <row r="9" spans="1:21" x14ac:dyDescent="0.3">
      <c r="R9" t="str">
        <f>IF($A$3="Total","",A35&amp;" ("&amp;$A$3&amp;")")</f>
        <v/>
      </c>
      <c r="S9" t="str">
        <f ca="1">IF($A$3="Total","",VLOOKUP($A35,OFFSET($A$84:$J$87,MATCH($A$3,$A33:$A83,0)-51,0),8,FALSE))</f>
        <v/>
      </c>
      <c r="T9" t="str">
        <f ca="1">IF($A$3="Total","",VLOOKUP($A35,OFFSET($A$84:$J$87,MATCH($A$3,$A33:$A83,0)-51,0),9,FALSE))</f>
        <v/>
      </c>
      <c r="U9" t="str">
        <f ca="1">IF($A$3="Total","",VLOOKUP($A35,OFFSET($A$84:$J$87,MATCH($A$3,$A33:$A83,0)-51,0),10,FALSE))</f>
        <v/>
      </c>
    </row>
    <row r="10" spans="1:21" x14ac:dyDescent="0.3">
      <c r="R10" t="str">
        <f>IF($A$3="Total","",A37&amp;" ("&amp;$A$3&amp;")")</f>
        <v/>
      </c>
      <c r="S10" t="str">
        <f ca="1">IF($A$3="Total","",VLOOKUP($A37,OFFSET($A$84:$J$87,MATCH($A$3,$A33:$A83,0)-51,0),8,FALSE))</f>
        <v/>
      </c>
      <c r="T10" t="str">
        <f ca="1">IF($A$3="Total","",VLOOKUP($A37,OFFSET($A$84:$J$87,MATCH($A$3,$A33:$A83,0)-51,0),9,FALSE))</f>
        <v/>
      </c>
      <c r="U10" t="str">
        <f ca="1">IF($A$3="Total","",VLOOKUP($A37,OFFSET($A$84:$J$87,MATCH($A$3,$A33:$A83,0)-51,0),10,FALSE))</f>
        <v/>
      </c>
    </row>
    <row r="11" spans="1:21" x14ac:dyDescent="0.3">
      <c r="R11" t="str">
        <f>IF($A$3="Total","",A36&amp;" ("&amp;$A$3&amp;")")</f>
        <v/>
      </c>
      <c r="S11" t="str">
        <f ca="1">IF($A$3="Total","",VLOOKUP($A36,OFFSET($A$84:$J$87,MATCH($A$3,$A33:$A83,0)-51,0),8,FALSE))</f>
        <v/>
      </c>
      <c r="T11" t="str">
        <f ca="1">IF($A$3="Total","",VLOOKUP($A36,OFFSET($A$84:$J$87,MATCH($A$3,$A33:$A83,0)-51,0),9,FALSE))</f>
        <v/>
      </c>
      <c r="U11" t="str">
        <f ca="1">IF($A$3="Total","",VLOOKUP($A36,OFFSET($A$84:$J$87,MATCH($A$3,$A33:$A83,0)-51,0),10,FALSE))</f>
        <v/>
      </c>
    </row>
    <row r="19" spans="1:22" ht="90" customHeight="1" x14ac:dyDescent="0.3"/>
    <row r="20" spans="1:22" ht="50.25" customHeight="1" x14ac:dyDescent="0.3"/>
    <row r="21" spans="1:22" ht="73.5" customHeight="1" x14ac:dyDescent="0.3"/>
    <row r="22" spans="1:22" ht="34.5" customHeight="1" x14ac:dyDescent="0.3"/>
    <row r="24" spans="1:22" x14ac:dyDescent="0.3">
      <c r="A24" t="s">
        <v>452</v>
      </c>
    </row>
    <row r="25" spans="1:22" x14ac:dyDescent="0.3">
      <c r="A25" t="s">
        <v>432</v>
      </c>
    </row>
    <row r="26" spans="1:22" x14ac:dyDescent="0.3">
      <c r="T26" t="s">
        <v>453</v>
      </c>
    </row>
    <row r="28" spans="1:22" x14ac:dyDescent="0.3">
      <c r="H28" t="s">
        <v>454</v>
      </c>
      <c r="T28" t="s">
        <v>437</v>
      </c>
    </row>
    <row r="30" spans="1:22" x14ac:dyDescent="0.3">
      <c r="H30">
        <v>2018</v>
      </c>
      <c r="I30">
        <v>2020</v>
      </c>
      <c r="J30">
        <v>2022</v>
      </c>
      <c r="T30">
        <v>2018</v>
      </c>
      <c r="U30">
        <v>2020</v>
      </c>
      <c r="V30">
        <v>2022</v>
      </c>
    </row>
    <row r="33" spans="1:25" x14ac:dyDescent="0.3">
      <c r="A33" s="2" t="s">
        <v>435</v>
      </c>
      <c r="M33" s="2" t="s">
        <v>435</v>
      </c>
      <c r="Y33" s="2" t="s">
        <v>438</v>
      </c>
    </row>
    <row r="34" spans="1:25" x14ac:dyDescent="0.3">
      <c r="A34" t="s">
        <v>455</v>
      </c>
      <c r="M34" t="s">
        <v>455</v>
      </c>
      <c r="Y34" s="2" t="s">
        <v>439</v>
      </c>
    </row>
    <row r="35" spans="1:25" x14ac:dyDescent="0.3">
      <c r="A35" t="s">
        <v>456</v>
      </c>
      <c r="H35">
        <v>91</v>
      </c>
      <c r="I35">
        <v>96</v>
      </c>
      <c r="J35">
        <v>94</v>
      </c>
      <c r="M35" t="s">
        <v>456</v>
      </c>
      <c r="T35">
        <v>91</v>
      </c>
      <c r="U35">
        <v>45</v>
      </c>
      <c r="V35">
        <v>48</v>
      </c>
      <c r="Y35" s="2" t="s">
        <v>440</v>
      </c>
    </row>
    <row r="36" spans="1:25" x14ac:dyDescent="0.3">
      <c r="A36" t="s">
        <v>457</v>
      </c>
      <c r="H36">
        <v>60</v>
      </c>
      <c r="I36">
        <v>61</v>
      </c>
      <c r="J36">
        <v>77</v>
      </c>
      <c r="M36" t="s">
        <v>457</v>
      </c>
      <c r="T36">
        <v>423</v>
      </c>
      <c r="U36">
        <v>290</v>
      </c>
      <c r="V36">
        <v>287</v>
      </c>
      <c r="Y36" s="2" t="s">
        <v>441</v>
      </c>
    </row>
    <row r="37" spans="1:25" x14ac:dyDescent="0.3">
      <c r="A37" t="s">
        <v>458</v>
      </c>
      <c r="H37">
        <v>74</v>
      </c>
      <c r="I37">
        <v>77</v>
      </c>
      <c r="J37">
        <v>81</v>
      </c>
      <c r="M37" t="s">
        <v>458</v>
      </c>
      <c r="T37">
        <v>69</v>
      </c>
      <c r="U37">
        <v>44</v>
      </c>
      <c r="V37">
        <v>27</v>
      </c>
      <c r="Y37" s="2" t="s">
        <v>435</v>
      </c>
    </row>
    <row r="38" spans="1:25" x14ac:dyDescent="0.3">
      <c r="A38" s="2" t="s">
        <v>407</v>
      </c>
      <c r="M38" s="2" t="s">
        <v>407</v>
      </c>
      <c r="Y38" s="2" t="s">
        <v>442</v>
      </c>
    </row>
    <row r="39" spans="1:25" x14ac:dyDescent="0.3">
      <c r="A39" t="s">
        <v>455</v>
      </c>
      <c r="M39" t="s">
        <v>455</v>
      </c>
      <c r="Y39" s="2" t="s">
        <v>443</v>
      </c>
    </row>
    <row r="40" spans="1:25" x14ac:dyDescent="0.3">
      <c r="A40" t="s">
        <v>456</v>
      </c>
      <c r="H40">
        <v>79</v>
      </c>
      <c r="I40">
        <v>87</v>
      </c>
      <c r="J40">
        <v>89</v>
      </c>
      <c r="M40" t="s">
        <v>456</v>
      </c>
      <c r="T40">
        <v>344</v>
      </c>
      <c r="U40">
        <v>276</v>
      </c>
      <c r="V40">
        <v>217</v>
      </c>
      <c r="Y40" s="2" t="s">
        <v>444</v>
      </c>
    </row>
    <row r="41" spans="1:25" x14ac:dyDescent="0.3">
      <c r="A41" t="s">
        <v>457</v>
      </c>
      <c r="H41">
        <v>31</v>
      </c>
      <c r="I41">
        <v>45</v>
      </c>
      <c r="J41">
        <v>57</v>
      </c>
      <c r="M41" t="s">
        <v>457</v>
      </c>
      <c r="T41">
        <v>1819</v>
      </c>
      <c r="U41">
        <v>1730</v>
      </c>
      <c r="V41">
        <v>1290</v>
      </c>
      <c r="Y41" s="2" t="s">
        <v>445</v>
      </c>
    </row>
    <row r="42" spans="1:25" x14ac:dyDescent="0.3">
      <c r="A42" t="s">
        <v>458</v>
      </c>
      <c r="H42">
        <v>42</v>
      </c>
      <c r="I42">
        <v>67</v>
      </c>
      <c r="J42">
        <v>73</v>
      </c>
      <c r="M42" t="s">
        <v>458</v>
      </c>
      <c r="T42">
        <v>244</v>
      </c>
      <c r="U42">
        <v>227</v>
      </c>
      <c r="V42">
        <v>155</v>
      </c>
      <c r="Y42" s="2" t="s">
        <v>446</v>
      </c>
    </row>
    <row r="43" spans="1:25" x14ac:dyDescent="0.3">
      <c r="A43" s="2" t="s">
        <v>442</v>
      </c>
      <c r="M43" s="2" t="s">
        <v>442</v>
      </c>
      <c r="Y43" s="2" t="s">
        <v>407</v>
      </c>
    </row>
    <row r="44" spans="1:25" x14ac:dyDescent="0.3">
      <c r="A44" t="s">
        <v>455</v>
      </c>
      <c r="M44" t="s">
        <v>455</v>
      </c>
    </row>
    <row r="45" spans="1:25" x14ac:dyDescent="0.3">
      <c r="A45" t="s">
        <v>456</v>
      </c>
      <c r="H45">
        <v>82</v>
      </c>
      <c r="I45">
        <v>88</v>
      </c>
      <c r="J45">
        <v>94</v>
      </c>
      <c r="M45" t="s">
        <v>456</v>
      </c>
      <c r="T45">
        <v>51</v>
      </c>
      <c r="U45">
        <v>42</v>
      </c>
      <c r="V45">
        <v>34</v>
      </c>
    </row>
    <row r="46" spans="1:25" x14ac:dyDescent="0.3">
      <c r="A46" t="s">
        <v>457</v>
      </c>
      <c r="H46">
        <v>31</v>
      </c>
      <c r="I46">
        <v>46</v>
      </c>
      <c r="J46">
        <v>56</v>
      </c>
      <c r="M46" t="s">
        <v>457</v>
      </c>
      <c r="T46">
        <v>289</v>
      </c>
      <c r="U46">
        <v>191</v>
      </c>
      <c r="V46">
        <v>182</v>
      </c>
    </row>
    <row r="47" spans="1:25" x14ac:dyDescent="0.3">
      <c r="A47" s="2" t="s">
        <v>458</v>
      </c>
      <c r="H47">
        <v>64</v>
      </c>
      <c r="I47">
        <v>66</v>
      </c>
      <c r="J47">
        <v>84</v>
      </c>
      <c r="M47" s="2" t="s">
        <v>458</v>
      </c>
      <c r="N47" s="2"/>
      <c r="T47">
        <v>45</v>
      </c>
      <c r="U47">
        <v>32</v>
      </c>
      <c r="V47">
        <v>31</v>
      </c>
    </row>
    <row r="48" spans="1:25" x14ac:dyDescent="0.3">
      <c r="A48" t="s">
        <v>444</v>
      </c>
      <c r="M48" t="s">
        <v>444</v>
      </c>
    </row>
    <row r="49" spans="1:22" x14ac:dyDescent="0.3">
      <c r="A49" t="s">
        <v>455</v>
      </c>
      <c r="M49" t="s">
        <v>455</v>
      </c>
    </row>
    <row r="50" spans="1:22" x14ac:dyDescent="0.3">
      <c r="A50" t="s">
        <v>456</v>
      </c>
      <c r="H50">
        <v>77</v>
      </c>
      <c r="I50">
        <v>91</v>
      </c>
      <c r="J50">
        <v>84</v>
      </c>
      <c r="M50" t="s">
        <v>456</v>
      </c>
      <c r="T50">
        <v>44</v>
      </c>
      <c r="U50">
        <v>32</v>
      </c>
      <c r="V50">
        <v>31</v>
      </c>
    </row>
    <row r="51" spans="1:22" x14ac:dyDescent="0.3">
      <c r="A51" t="s">
        <v>457</v>
      </c>
      <c r="H51">
        <v>30</v>
      </c>
      <c r="I51">
        <v>43</v>
      </c>
      <c r="J51">
        <v>55</v>
      </c>
      <c r="M51" t="s">
        <v>457</v>
      </c>
      <c r="T51">
        <v>200</v>
      </c>
      <c r="U51">
        <v>203</v>
      </c>
      <c r="V51">
        <v>137</v>
      </c>
    </row>
    <row r="52" spans="1:22" x14ac:dyDescent="0.3">
      <c r="A52" t="s">
        <v>458</v>
      </c>
      <c r="H52">
        <v>47</v>
      </c>
      <c r="I52">
        <v>68</v>
      </c>
      <c r="J52">
        <v>59</v>
      </c>
      <c r="M52" t="s">
        <v>458</v>
      </c>
      <c r="T52">
        <v>30</v>
      </c>
      <c r="U52">
        <v>22</v>
      </c>
      <c r="V52">
        <v>17</v>
      </c>
    </row>
    <row r="53" spans="1:22" x14ac:dyDescent="0.3">
      <c r="A53" s="2" t="s">
        <v>459</v>
      </c>
      <c r="M53" s="2" t="s">
        <v>459</v>
      </c>
    </row>
    <row r="54" spans="1:22" x14ac:dyDescent="0.3">
      <c r="A54" t="s">
        <v>455</v>
      </c>
      <c r="M54" t="s">
        <v>455</v>
      </c>
    </row>
    <row r="55" spans="1:22" x14ac:dyDescent="0.3">
      <c r="A55" t="s">
        <v>456</v>
      </c>
      <c r="H55">
        <v>70</v>
      </c>
      <c r="I55">
        <v>68</v>
      </c>
      <c r="J55">
        <v>76</v>
      </c>
      <c r="M55" t="s">
        <v>456</v>
      </c>
      <c r="T55">
        <v>46</v>
      </c>
      <c r="U55">
        <v>34</v>
      </c>
      <c r="V55">
        <v>25</v>
      </c>
    </row>
    <row r="56" spans="1:22" x14ac:dyDescent="0.3">
      <c r="A56" t="s">
        <v>457</v>
      </c>
      <c r="H56">
        <v>27</v>
      </c>
      <c r="I56">
        <v>30</v>
      </c>
      <c r="J56">
        <v>49</v>
      </c>
      <c r="M56" t="s">
        <v>457</v>
      </c>
      <c r="T56">
        <v>396</v>
      </c>
      <c r="U56">
        <v>271</v>
      </c>
      <c r="V56">
        <v>271</v>
      </c>
    </row>
    <row r="57" spans="1:22" x14ac:dyDescent="0.3">
      <c r="A57" t="s">
        <v>458</v>
      </c>
      <c r="H57">
        <v>53</v>
      </c>
      <c r="I57">
        <v>57</v>
      </c>
      <c r="J57">
        <v>61</v>
      </c>
      <c r="M57" t="s">
        <v>458</v>
      </c>
      <c r="T57">
        <v>38</v>
      </c>
      <c r="U57">
        <v>30</v>
      </c>
      <c r="V57">
        <v>23</v>
      </c>
    </row>
    <row r="58" spans="1:22" x14ac:dyDescent="0.3">
      <c r="A58" s="2" t="s">
        <v>441</v>
      </c>
      <c r="M58" s="2" t="s">
        <v>441</v>
      </c>
    </row>
    <row r="59" spans="1:22" x14ac:dyDescent="0.3">
      <c r="A59" t="s">
        <v>455</v>
      </c>
      <c r="M59" t="s">
        <v>455</v>
      </c>
    </row>
    <row r="60" spans="1:22" x14ac:dyDescent="0.3">
      <c r="A60" t="s">
        <v>456</v>
      </c>
      <c r="H60">
        <v>84</v>
      </c>
      <c r="I60">
        <v>83</v>
      </c>
      <c r="J60">
        <v>95</v>
      </c>
      <c r="M60" t="s">
        <v>456</v>
      </c>
      <c r="T60">
        <v>31</v>
      </c>
      <c r="U60">
        <v>29</v>
      </c>
      <c r="V60">
        <v>20</v>
      </c>
    </row>
    <row r="61" spans="1:22" x14ac:dyDescent="0.3">
      <c r="A61" t="s">
        <v>457</v>
      </c>
      <c r="H61">
        <v>35</v>
      </c>
      <c r="I61">
        <v>39</v>
      </c>
      <c r="J61">
        <v>47</v>
      </c>
      <c r="M61" t="s">
        <v>457</v>
      </c>
      <c r="T61">
        <v>219</v>
      </c>
      <c r="U61">
        <v>177</v>
      </c>
      <c r="V61">
        <v>124</v>
      </c>
    </row>
    <row r="62" spans="1:22" x14ac:dyDescent="0.3">
      <c r="A62" t="s">
        <v>458</v>
      </c>
      <c r="H62">
        <v>53</v>
      </c>
      <c r="I62">
        <v>70</v>
      </c>
      <c r="J62">
        <v>62</v>
      </c>
      <c r="M62" t="s">
        <v>458</v>
      </c>
      <c r="T62">
        <v>30</v>
      </c>
      <c r="U62">
        <v>20</v>
      </c>
      <c r="V62">
        <v>13</v>
      </c>
    </row>
    <row r="63" spans="1:22" x14ac:dyDescent="0.3">
      <c r="A63" s="2" t="s">
        <v>443</v>
      </c>
      <c r="M63" s="2" t="s">
        <v>443</v>
      </c>
    </row>
    <row r="64" spans="1:22" x14ac:dyDescent="0.3">
      <c r="A64" t="s">
        <v>455</v>
      </c>
      <c r="M64" t="s">
        <v>455</v>
      </c>
    </row>
    <row r="65" spans="1:22" x14ac:dyDescent="0.3">
      <c r="A65" t="s">
        <v>456</v>
      </c>
      <c r="H65">
        <v>100</v>
      </c>
      <c r="I65">
        <v>88</v>
      </c>
      <c r="J65" t="e">
        <v>#N/A</v>
      </c>
      <c r="M65" t="s">
        <v>456</v>
      </c>
      <c r="T65">
        <v>8</v>
      </c>
      <c r="U65">
        <v>8</v>
      </c>
      <c r="V65">
        <v>4</v>
      </c>
    </row>
    <row r="66" spans="1:22" x14ac:dyDescent="0.3">
      <c r="A66" t="s">
        <v>457</v>
      </c>
      <c r="H66">
        <v>43</v>
      </c>
      <c r="I66">
        <v>47</v>
      </c>
      <c r="J66">
        <v>47</v>
      </c>
      <c r="M66" t="s">
        <v>457</v>
      </c>
      <c r="T66">
        <v>44</v>
      </c>
      <c r="U66">
        <v>38</v>
      </c>
      <c r="V66">
        <v>38</v>
      </c>
    </row>
    <row r="67" spans="1:22" x14ac:dyDescent="0.3">
      <c r="A67" t="s">
        <v>458</v>
      </c>
      <c r="H67" t="e">
        <v>#N/A</v>
      </c>
      <c r="I67">
        <v>57</v>
      </c>
      <c r="J67" t="e">
        <v>#N/A</v>
      </c>
      <c r="M67" t="s">
        <v>458</v>
      </c>
      <c r="T67">
        <v>3</v>
      </c>
      <c r="U67">
        <v>7</v>
      </c>
      <c r="V67">
        <v>5</v>
      </c>
    </row>
    <row r="68" spans="1:22" x14ac:dyDescent="0.3">
      <c r="A68" s="2" t="s">
        <v>445</v>
      </c>
      <c r="M68" s="2" t="s">
        <v>445</v>
      </c>
    </row>
    <row r="69" spans="1:22" x14ac:dyDescent="0.3">
      <c r="A69" t="s">
        <v>455</v>
      </c>
      <c r="M69" t="s">
        <v>455</v>
      </c>
    </row>
    <row r="70" spans="1:22" x14ac:dyDescent="0.3">
      <c r="A70" t="s">
        <v>456</v>
      </c>
      <c r="H70" t="e">
        <v>#N/A</v>
      </c>
      <c r="I70" t="e">
        <v>#N/A</v>
      </c>
      <c r="J70" t="e">
        <v>#N/A</v>
      </c>
      <c r="M70" t="s">
        <v>456</v>
      </c>
      <c r="T70">
        <v>5</v>
      </c>
      <c r="U70">
        <v>6</v>
      </c>
      <c r="V70">
        <v>3</v>
      </c>
    </row>
    <row r="71" spans="1:22" x14ac:dyDescent="0.3">
      <c r="A71" t="s">
        <v>457</v>
      </c>
      <c r="H71">
        <v>32</v>
      </c>
      <c r="I71">
        <v>49</v>
      </c>
      <c r="J71">
        <v>53</v>
      </c>
      <c r="M71" t="s">
        <v>457</v>
      </c>
      <c r="T71">
        <v>73</v>
      </c>
      <c r="U71">
        <v>51</v>
      </c>
      <c r="V71">
        <v>49</v>
      </c>
    </row>
    <row r="72" spans="1:22" x14ac:dyDescent="0.3">
      <c r="A72" t="s">
        <v>458</v>
      </c>
      <c r="H72">
        <v>50</v>
      </c>
      <c r="I72">
        <v>60</v>
      </c>
      <c r="J72">
        <v>75</v>
      </c>
      <c r="M72" t="s">
        <v>458</v>
      </c>
      <c r="T72">
        <v>16</v>
      </c>
      <c r="U72">
        <v>10</v>
      </c>
      <c r="V72">
        <v>12</v>
      </c>
    </row>
    <row r="73" spans="1:22" x14ac:dyDescent="0.3">
      <c r="A73" s="2" t="s">
        <v>446</v>
      </c>
      <c r="M73" s="2" t="s">
        <v>446</v>
      </c>
    </row>
    <row r="74" spans="1:22" x14ac:dyDescent="0.3">
      <c r="A74" t="s">
        <v>455</v>
      </c>
      <c r="H74" t="s">
        <v>460</v>
      </c>
      <c r="I74" t="s">
        <v>460</v>
      </c>
      <c r="J74" t="s">
        <v>460</v>
      </c>
      <c r="M74" t="s">
        <v>455</v>
      </c>
    </row>
    <row r="75" spans="1:22" x14ac:dyDescent="0.3">
      <c r="A75" t="s">
        <v>456</v>
      </c>
      <c r="H75">
        <v>100</v>
      </c>
      <c r="I75">
        <v>94</v>
      </c>
      <c r="J75">
        <v>100</v>
      </c>
      <c r="M75" t="s">
        <v>456</v>
      </c>
      <c r="T75">
        <v>13</v>
      </c>
      <c r="U75">
        <v>18</v>
      </c>
      <c r="V75">
        <v>9</v>
      </c>
    </row>
    <row r="76" spans="1:22" x14ac:dyDescent="0.3">
      <c r="A76" t="s">
        <v>457</v>
      </c>
      <c r="H76">
        <v>21</v>
      </c>
      <c r="I76">
        <v>40</v>
      </c>
      <c r="J76">
        <v>50</v>
      </c>
      <c r="M76" t="s">
        <v>457</v>
      </c>
      <c r="T76">
        <v>70</v>
      </c>
      <c r="U76">
        <v>63</v>
      </c>
      <c r="V76">
        <v>46</v>
      </c>
    </row>
    <row r="77" spans="1:22" x14ac:dyDescent="0.3">
      <c r="A77" t="s">
        <v>458</v>
      </c>
      <c r="H77" t="e">
        <v>#N/A</v>
      </c>
      <c r="I77" t="e">
        <v>#N/A</v>
      </c>
      <c r="J77" t="e">
        <v>#N/A</v>
      </c>
      <c r="M77" t="s">
        <v>458</v>
      </c>
      <c r="T77">
        <v>6</v>
      </c>
      <c r="U77">
        <v>4</v>
      </c>
      <c r="V77">
        <v>4</v>
      </c>
    </row>
    <row r="78" spans="1:22" x14ac:dyDescent="0.3">
      <c r="A78" s="2" t="s">
        <v>439</v>
      </c>
      <c r="M78" s="2" t="s">
        <v>439</v>
      </c>
    </row>
    <row r="79" spans="1:22" x14ac:dyDescent="0.3">
      <c r="A79" t="s">
        <v>455</v>
      </c>
      <c r="M79" t="s">
        <v>455</v>
      </c>
    </row>
    <row r="80" spans="1:22" x14ac:dyDescent="0.3">
      <c r="A80" t="s">
        <v>456</v>
      </c>
      <c r="H80">
        <v>80</v>
      </c>
      <c r="I80">
        <v>90</v>
      </c>
      <c r="J80">
        <v>84</v>
      </c>
      <c r="M80" t="s">
        <v>456</v>
      </c>
      <c r="T80">
        <v>55</v>
      </c>
      <c r="U80">
        <v>42</v>
      </c>
      <c r="V80">
        <v>45</v>
      </c>
    </row>
    <row r="81" spans="1:22" x14ac:dyDescent="0.3">
      <c r="A81" t="s">
        <v>457</v>
      </c>
      <c r="H81">
        <v>55</v>
      </c>
      <c r="I81">
        <v>68</v>
      </c>
      <c r="J81">
        <v>69</v>
      </c>
      <c r="M81" t="s">
        <v>457</v>
      </c>
      <c r="T81">
        <v>348</v>
      </c>
      <c r="U81">
        <v>260</v>
      </c>
      <c r="V81">
        <v>206</v>
      </c>
    </row>
    <row r="82" spans="1:22" x14ac:dyDescent="0.3">
      <c r="A82" t="s">
        <v>458</v>
      </c>
      <c r="H82">
        <v>82</v>
      </c>
      <c r="I82">
        <v>57</v>
      </c>
      <c r="J82" t="e">
        <v>#N/A</v>
      </c>
      <c r="M82" t="s">
        <v>458</v>
      </c>
      <c r="T82">
        <v>11</v>
      </c>
      <c r="U82">
        <v>7</v>
      </c>
      <c r="V82">
        <v>4</v>
      </c>
    </row>
    <row r="83" spans="1:22" x14ac:dyDescent="0.3">
      <c r="A83" s="2" t="s">
        <v>438</v>
      </c>
      <c r="M83" s="2" t="s">
        <v>438</v>
      </c>
    </row>
    <row r="84" spans="1:22" x14ac:dyDescent="0.3">
      <c r="A84" t="s">
        <v>455</v>
      </c>
      <c r="M84" t="s">
        <v>455</v>
      </c>
    </row>
    <row r="85" spans="1:22" x14ac:dyDescent="0.3">
      <c r="A85" t="s">
        <v>456</v>
      </c>
      <c r="H85">
        <v>81</v>
      </c>
      <c r="I85">
        <v>87</v>
      </c>
      <c r="J85">
        <v>89</v>
      </c>
      <c r="M85" t="s">
        <v>456</v>
      </c>
      <c r="T85">
        <v>692</v>
      </c>
      <c r="U85">
        <v>532</v>
      </c>
      <c r="V85">
        <v>436</v>
      </c>
    </row>
    <row r="86" spans="1:22" x14ac:dyDescent="0.3">
      <c r="A86" t="s">
        <v>457</v>
      </c>
      <c r="H86">
        <v>36</v>
      </c>
      <c r="I86">
        <v>47</v>
      </c>
      <c r="J86">
        <v>58</v>
      </c>
      <c r="M86" t="s">
        <v>457</v>
      </c>
      <c r="T86">
        <v>3945</v>
      </c>
      <c r="U86">
        <v>3272</v>
      </c>
      <c r="V86">
        <v>2630</v>
      </c>
    </row>
    <row r="87" spans="1:22" x14ac:dyDescent="0.3">
      <c r="A87" t="s">
        <v>458</v>
      </c>
      <c r="H87">
        <v>52</v>
      </c>
      <c r="I87">
        <v>67</v>
      </c>
      <c r="J87">
        <v>73</v>
      </c>
      <c r="M87" t="s">
        <v>458</v>
      </c>
      <c r="T87">
        <v>495</v>
      </c>
      <c r="U87">
        <v>403</v>
      </c>
      <c r="V87">
        <v>291</v>
      </c>
    </row>
  </sheetData>
  <dataValidations count="1">
    <dataValidation type="list" allowBlank="1" showInputMessage="1" showErrorMessage="1" sqref="A3" xr:uid="{3D5AD0CB-EF99-4D7C-AF59-663DA12A9198}">
      <formula1>$Y$33:$Y$43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68d134-57be-4622-84ed-afa6d3bf819b">
      <Terms xmlns="http://schemas.microsoft.com/office/infopath/2007/PartnerControls"/>
    </lcf76f155ced4ddcb4097134ff3c332f>
    <TaxCatchAll xmlns="57a30541-e129-40c4-aedb-01caf0bc69a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BB1D4BEC8A464BA39CA79479942468" ma:contentTypeVersion="15" ma:contentTypeDescription="Create a new document." ma:contentTypeScope="" ma:versionID="02345f44801e48dd2204af0de16e5d1e">
  <xsd:schema xmlns:xsd="http://www.w3.org/2001/XMLSchema" xmlns:xs="http://www.w3.org/2001/XMLSchema" xmlns:p="http://schemas.microsoft.com/office/2006/metadata/properties" xmlns:ns2="9f68d134-57be-4622-84ed-afa6d3bf819b" xmlns:ns3="57a30541-e129-40c4-aedb-01caf0bc69a4" targetNamespace="http://schemas.microsoft.com/office/2006/metadata/properties" ma:root="true" ma:fieldsID="2ddfee69f15c2b6f60827cc9a20bf8a5" ns2:_="" ns3:_="">
    <xsd:import namespace="9f68d134-57be-4622-84ed-afa6d3bf819b"/>
    <xsd:import namespace="57a30541-e129-40c4-aedb-01caf0bc69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8d134-57be-4622-84ed-afa6d3bf81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228493a-ba9a-494e-af97-f05f01d29c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a30541-e129-40c4-aedb-01caf0bc69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0a69bdc-b7f8-46f4-b380-dd78b1ae5731}" ma:internalName="TaxCatchAll" ma:showField="CatchAllData" ma:web="57a30541-e129-40c4-aedb-01caf0bc69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78DF6B-D32F-45BE-A209-1E26816AC37E}">
  <ds:schemaRefs>
    <ds:schemaRef ds:uri="http://schemas.microsoft.com/office/2006/metadata/properties"/>
    <ds:schemaRef ds:uri="http://schemas.microsoft.com/office/infopath/2007/PartnerControls"/>
    <ds:schemaRef ds:uri="9f68d134-57be-4622-84ed-afa6d3bf819b"/>
    <ds:schemaRef ds:uri="57a30541-e129-40c4-aedb-01caf0bc69a4"/>
  </ds:schemaRefs>
</ds:datastoreItem>
</file>

<file path=customXml/itemProps2.xml><?xml version="1.0" encoding="utf-8"?>
<ds:datastoreItem xmlns:ds="http://schemas.openxmlformats.org/officeDocument/2006/customXml" ds:itemID="{9F11C50C-CEC6-4336-B2B6-F958C38543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68A630-97EF-43A0-AA1B-2780FF998A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68d134-57be-4622-84ed-afa6d3bf819b"/>
    <ds:schemaRef ds:uri="57a30541-e129-40c4-aedb-01caf0bc69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Veiledning</vt:lpstr>
      <vt:lpstr>figur 3.1 framskriving i alt</vt:lpstr>
      <vt:lpstr>figur 3.2 framskriving alder</vt:lpstr>
      <vt:lpstr>figur 10.1 samfunnstrender</vt:lpstr>
      <vt:lpstr>figur 10.2 kjennskap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Sortland, Magne</dc:creator>
  <cp:keywords/>
  <dc:description/>
  <cp:lastModifiedBy>Kalstø, Åshild Male</cp:lastModifiedBy>
  <cp:revision/>
  <dcterms:created xsi:type="dcterms:W3CDTF">2022-11-30T09:13:03Z</dcterms:created>
  <dcterms:modified xsi:type="dcterms:W3CDTF">2023-04-25T10:03:15Z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491420-1ae2-4120-89e6-e6f668f067e2_Enabled">
    <vt:lpwstr>true</vt:lpwstr>
  </property>
  <property fmtid="{D5CDD505-2E9C-101B-9397-08002B2CF9AE}" pid="3" name="MSIP_Label_d3491420-1ae2-4120-89e6-e6f668f067e2_SetDate">
    <vt:lpwstr>2022-11-30T09:14:50Z</vt:lpwstr>
  </property>
  <property fmtid="{D5CDD505-2E9C-101B-9397-08002B2CF9AE}" pid="4" name="MSIP_Label_d3491420-1ae2-4120-89e6-e6f668f067e2_Method">
    <vt:lpwstr>Standard</vt:lpwstr>
  </property>
  <property fmtid="{D5CDD505-2E9C-101B-9397-08002B2CF9AE}" pid="5" name="MSIP_Label_d3491420-1ae2-4120-89e6-e6f668f067e2_Name">
    <vt:lpwstr>d3491420-1ae2-4120-89e6-e6f668f067e2</vt:lpwstr>
  </property>
  <property fmtid="{D5CDD505-2E9C-101B-9397-08002B2CF9AE}" pid="6" name="MSIP_Label_d3491420-1ae2-4120-89e6-e6f668f067e2_SiteId">
    <vt:lpwstr>62366534-1ec3-4962-8869-9b5535279d0b</vt:lpwstr>
  </property>
  <property fmtid="{D5CDD505-2E9C-101B-9397-08002B2CF9AE}" pid="7" name="MSIP_Label_d3491420-1ae2-4120-89e6-e6f668f067e2_ActionId">
    <vt:lpwstr>b9b902ac-c975-4cb5-8fbe-3b5877e08ce7</vt:lpwstr>
  </property>
  <property fmtid="{D5CDD505-2E9C-101B-9397-08002B2CF9AE}" pid="8" name="MSIP_Label_d3491420-1ae2-4120-89e6-e6f668f067e2_ContentBits">
    <vt:lpwstr>0</vt:lpwstr>
  </property>
  <property fmtid="{D5CDD505-2E9C-101B-9397-08002B2CF9AE}" pid="9" name="ContentTypeId">
    <vt:lpwstr>0x010100C5BB1D4BEC8A464BA39CA79479942468</vt:lpwstr>
  </property>
  <property fmtid="{D5CDD505-2E9C-101B-9397-08002B2CF9AE}" pid="10" name="MediaServiceImageTags">
    <vt:lpwstr/>
  </property>
</Properties>
</file>